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3" activeTab="9"/>
  </bookViews>
  <sheets>
    <sheet name="КТП_КСО_ТМГ_РЛНД" sheetId="1" r:id="rId1"/>
    <sheet name="ЩО70_ПР11_ШРС_ШР11" sheetId="2" r:id="rId2"/>
    <sheet name="ЯП5000_ЯУ9000_ЯР_ЯК_ПУ_БУ_БВ" sheetId="3" r:id="rId3"/>
    <sheet name="ВРУ_Щитки_ШР_ЯКГ" sheetId="4" r:id="rId4"/>
    <sheet name="РПК" sheetId="5" r:id="rId5"/>
    <sheet name="Металличесская Мебель" sheetId="6" r:id="rId6"/>
    <sheet name="КОРПУСА ЩК_ ЩРН" sheetId="7" r:id="rId7"/>
    <sheet name="АВМ" sheetId="8" r:id="rId8"/>
    <sheet name="Счётчики эл_ Энергии МЕРКУРИЙ" sheetId="9" r:id="rId9"/>
    <sheet name="Счётчики эл_ энергии ЭНЕРГОМЕРА" sheetId="10" r:id="rId10"/>
  </sheets>
  <definedNames>
    <definedName name="_xlnm.Print_Area" localSheetId="7">'АВМ'!$A$2:$E$31</definedName>
    <definedName name="_xlnm.Print_Area" localSheetId="3">'ВРУ_Щитки_ШР_ЯКГ'!$A$2:$H$61</definedName>
    <definedName name="_xlnm.Print_Area" localSheetId="0">'КТП_КСО_ТМГ_РЛНД'!$A$2:$F$74</definedName>
    <definedName name="_xlnm.Print_Area" localSheetId="5">'Металличесская Мебель'!$A$2:$H$38</definedName>
    <definedName name="_xlnm.Print_Area" localSheetId="4">'РПК'!$A$2:$H$41</definedName>
    <definedName name="_xlnm.Print_Area" localSheetId="1">'ЩО70_ПР11_ШРС_ШР11'!$A$2:$K$83</definedName>
    <definedName name="_xlnm.Print_Area" localSheetId="2">'ЯП5000_ЯУ9000_ЯР_ЯК_ПУ_БУ_БВ'!$A$2:$K$83</definedName>
    <definedName name="Excel_BuiltIn__FilterDatabase_2">'ЩО70_ПР11_ШРС_ШР11'!#REF!</definedName>
    <definedName name="kers">'ЩО70_ПР11_ШРС_ШР11'!$U$73</definedName>
    <definedName name="kurs">'КТП_КСО_ТМГ_РЛНД'!$H$46</definedName>
    <definedName name="mod10">'ЩО70_ПР11_ШРС_ШР11'!#REF!</definedName>
    <definedName name="к34">'ЩО70_ПР11_ШРС_ШР11'!#REF!</definedName>
    <definedName name="кур">'ЯП5000_ЯУ9000_ЯР_ЯК_ПУ_БУ_БВ'!#REF!</definedName>
    <definedName name="курс">'ВРУ_Щитки_ШР_ЯКГ'!#REF!</definedName>
    <definedName name="ноль">'ЩО70_ПР11_ШРС_ШР11'!$N$20</definedName>
    <definedName name="стоп">'ЩО70_ПР11_ШРС_ШР11'!$O$5</definedName>
    <definedName name="уке">'ЩО70_ПР11_ШРС_ШР11'!#REF!</definedName>
  </definedNames>
  <calcPr fullCalcOnLoad="1"/>
</workbook>
</file>

<file path=xl/sharedStrings.xml><?xml version="1.0" encoding="utf-8"?>
<sst xmlns="http://schemas.openxmlformats.org/spreadsheetml/2006/main" count="1567" uniqueCount="1212">
  <si>
    <t>Цены приведены на 1 апреля 2008г.</t>
  </si>
  <si>
    <t>КТП  КСО  ТМГ  РЛНД</t>
  </si>
  <si>
    <t>Трансформаторные подстанции промышленного типа КТПП,КТПС до 2500 кВА по опросному листу</t>
  </si>
  <si>
    <t>Трансформаторные подстанции (Киоск)</t>
  </si>
  <si>
    <t>Проходные кабельный ввод</t>
  </si>
  <si>
    <t>Габариты</t>
  </si>
  <si>
    <t>Проходные воздушный ввод</t>
  </si>
  <si>
    <t>КТПП (К/К/К) 25-40 кВА</t>
  </si>
  <si>
    <t>2450х2500</t>
  </si>
  <si>
    <t>КТПП (В/В/К) 25-40 кВА</t>
  </si>
  <si>
    <t>КТПП (К/К/К) 63-100 кВА</t>
  </si>
  <si>
    <t>КТПП (В/В/К) 63-100 кВА</t>
  </si>
  <si>
    <t>2450х2700</t>
  </si>
  <si>
    <t>КТПП (К/К/К) 160-250 кВА</t>
  </si>
  <si>
    <t>2450х3500</t>
  </si>
  <si>
    <t>КТПП (В/В/К) 160-250 кВА</t>
  </si>
  <si>
    <t>КТПП (К/К/К) 400 кВА</t>
  </si>
  <si>
    <t>КТПП (В/В/К) 400 кВА</t>
  </si>
  <si>
    <t>КТПП (К/К/К) 630 кВА</t>
  </si>
  <si>
    <t>КТПП (В/В/К) 630 кВА</t>
  </si>
  <si>
    <t>Тупиковые с ВВ ячейкой кабельный ввод</t>
  </si>
  <si>
    <t>Тупиковые с ВВ ячейкой воздушный  ввод</t>
  </si>
  <si>
    <t>КТПН (К/К) 25-40 кВА</t>
  </si>
  <si>
    <t>1600х1800</t>
  </si>
  <si>
    <t>КТПН (В/К) 25-40 кВА</t>
  </si>
  <si>
    <t>КТПН (К/К) 63-100 кВА</t>
  </si>
  <si>
    <t>КТПН (В/К) 63-100 кВА</t>
  </si>
  <si>
    <t>1600х2000</t>
  </si>
  <si>
    <t>КТПН (К/К) 160-250 кВА</t>
  </si>
  <si>
    <t>2200х2500</t>
  </si>
  <si>
    <t>КТПН (В/К) 160-250 кВА</t>
  </si>
  <si>
    <t>КТПН (К/К) 400 кВА</t>
  </si>
  <si>
    <t>2200х2700</t>
  </si>
  <si>
    <t>КТПН (В/К) 400 кВА</t>
  </si>
  <si>
    <t>КТПН (К/К) 630 кВА</t>
  </si>
  <si>
    <t>2200х3000</t>
  </si>
  <si>
    <t>КТПН (В/К) 630 кВА</t>
  </si>
  <si>
    <t>Тупиковы без ВВ ячейки с РЛНД10/400</t>
  </si>
  <si>
    <t>1600х1600</t>
  </si>
  <si>
    <t>2000х2200</t>
  </si>
  <si>
    <t>2000х2500</t>
  </si>
  <si>
    <t>Трансформаторные подстанции (сельхоз тип)</t>
  </si>
  <si>
    <t>КТП-25-40/10/0,4 (шкафная)</t>
  </si>
  <si>
    <t>МТП-25-100/10/0.4(мачтовая)</t>
  </si>
  <si>
    <t>КТП-63-100/10/0,4(шкафная)</t>
  </si>
  <si>
    <t>МТП-160/10/0.4(мачтовая)</t>
  </si>
  <si>
    <t>КТП-160/10/0.4(шкафная)</t>
  </si>
  <si>
    <t>МТП-250/10/0.4(мачтовая)</t>
  </si>
  <si>
    <t>КТП-250/10/0.4(шкафная)</t>
  </si>
  <si>
    <t>РЛНДм-10/400 УХЛ1</t>
  </si>
  <si>
    <t xml:space="preserve">Трансформаторы </t>
  </si>
  <si>
    <t>Электрощит Самара</t>
  </si>
  <si>
    <t>Минск</t>
  </si>
  <si>
    <t xml:space="preserve"> С хранения</t>
  </si>
  <si>
    <t>ТМГ</t>
  </si>
  <si>
    <t>ТМГ13</t>
  </si>
  <si>
    <t>ТМ (с протоколом испытаний)</t>
  </si>
  <si>
    <t>Трансформатор ТМГ-40/10(6)-0,4</t>
  </si>
  <si>
    <t>-</t>
  </si>
  <si>
    <t>Трансформатор ТМГ-63/10(6)-0,4</t>
  </si>
  <si>
    <t>Трансформатор ТМГ-100/10(6)-0,4</t>
  </si>
  <si>
    <t>Трансформатор ТМГ-160/10(6)-0,4</t>
  </si>
  <si>
    <t>Трансформатор ТМГ-250/10(6)-0,4</t>
  </si>
  <si>
    <t>Трансформатор ТМГ-400/10(6)-0,4</t>
  </si>
  <si>
    <t>Трансформатор ТМГ-630/10(6)-0,4</t>
  </si>
  <si>
    <t>Трансформатор ТМГ-1000/10(6)-0,4</t>
  </si>
  <si>
    <t>Трансформатор ТМЗ,ТСЗ,ТМЗГЛ</t>
  </si>
  <si>
    <t>договорная</t>
  </si>
  <si>
    <t>Коплектующие к КТП</t>
  </si>
  <si>
    <r>
      <t>РДЗ-10Б/400-У1 (РЛНД 10/400)</t>
    </r>
    <r>
      <rPr>
        <sz val="10"/>
        <rFont val="Times New Roman"/>
        <family val="1"/>
      </rPr>
      <t>( полимерные изоляторы)</t>
    </r>
  </si>
  <si>
    <t>Колпачок КП-18-06           4</t>
  </si>
  <si>
    <t xml:space="preserve"> КП-22-06</t>
  </si>
  <si>
    <t>Камеры КСО 393(ВНА)</t>
  </si>
  <si>
    <t>КСО 393-01</t>
  </si>
  <si>
    <t>КСО 393-08</t>
  </si>
  <si>
    <t>КСО 393-03</t>
  </si>
  <si>
    <t>КСО 393-09</t>
  </si>
  <si>
    <t>КСО 393-04</t>
  </si>
  <si>
    <t>КСО 393-10</t>
  </si>
  <si>
    <t>КСО 393-05</t>
  </si>
  <si>
    <t>КСО 393-11 тр-р НАМИ</t>
  </si>
  <si>
    <t>КСО 393-06</t>
  </si>
  <si>
    <t>КСО 393-14</t>
  </si>
  <si>
    <t>КСО 393-07</t>
  </si>
  <si>
    <t>КСО 393-15(16)</t>
  </si>
  <si>
    <t>Камеры КСО 386(ВНПм)</t>
  </si>
  <si>
    <t>КСО 386-01</t>
  </si>
  <si>
    <t>КСО 386-09</t>
  </si>
  <si>
    <t>КСО 386-02</t>
  </si>
  <si>
    <t>КСО 386-10</t>
  </si>
  <si>
    <t>КСО 386-03</t>
  </si>
  <si>
    <t>КСО 386-11 тр-р НАМИ</t>
  </si>
  <si>
    <t>КСО 386-04</t>
  </si>
  <si>
    <t>КСО 386-12</t>
  </si>
  <si>
    <t>КСО 386-05</t>
  </si>
  <si>
    <t>КСО 386-13</t>
  </si>
  <si>
    <t>КСО 386-06</t>
  </si>
  <si>
    <t>КСО 386-14</t>
  </si>
  <si>
    <t>КСО 386-07</t>
  </si>
  <si>
    <t>КСО 386-15 (16)</t>
  </si>
  <si>
    <t>КСО 386-08</t>
  </si>
  <si>
    <t>Торц. панель КСО 386</t>
  </si>
  <si>
    <t>Камеры КСО 366 (ВНР)</t>
  </si>
  <si>
    <t>КСО 366-1</t>
  </si>
  <si>
    <t>КСО 366-10</t>
  </si>
  <si>
    <t>КСО 366-1З</t>
  </si>
  <si>
    <t>КСО 366-11 тр-р НАМИ</t>
  </si>
  <si>
    <t>КСО 366-3Н</t>
  </si>
  <si>
    <t>КСО 366-12</t>
  </si>
  <si>
    <t>КСО 366-4Н(7Н)</t>
  </si>
  <si>
    <t>КСО 366-13</t>
  </si>
  <si>
    <t>КСО 366-5Н(8Н)</t>
  </si>
  <si>
    <t>КСО 366-14 (15)</t>
  </si>
  <si>
    <t>КСО 366-6Н(9Н)</t>
  </si>
  <si>
    <t>Торц. панель КСО 366</t>
  </si>
  <si>
    <t>Шинные мосты на КСО 366, 386,393</t>
  </si>
  <si>
    <t>ШМР1У3</t>
  </si>
  <si>
    <t>ШМ3</t>
  </si>
  <si>
    <t>ШМР2У4</t>
  </si>
  <si>
    <t>ШМА 300.53</t>
  </si>
  <si>
    <t>ШМР3У4</t>
  </si>
  <si>
    <t>ШМА 300.54</t>
  </si>
  <si>
    <t>ШМ1</t>
  </si>
  <si>
    <t>ШМА 300.55</t>
  </si>
  <si>
    <t>ШМ2</t>
  </si>
  <si>
    <t>Опора с изоляторами</t>
  </si>
  <si>
    <t>Существует гибкая система скидок.</t>
  </si>
  <si>
    <t xml:space="preserve">Директор </t>
  </si>
  <si>
    <t>И. А. Гречкин</t>
  </si>
  <si>
    <t xml:space="preserve">ООО "СтавМеталл"                                                                                                            И. А. Гречкин </t>
  </si>
  <si>
    <t>ЩО70 ПР11 ШРС ШР11</t>
  </si>
  <si>
    <t>Панели ЩО70</t>
  </si>
  <si>
    <t>ЩО 70-1(2)-01</t>
  </si>
  <si>
    <t>ЩО 70-1-35(53)</t>
  </si>
  <si>
    <t>ЩО 70-1(2)-70</t>
  </si>
  <si>
    <t>ЩО 70-1(2)-02</t>
  </si>
  <si>
    <t>ЩО 70-1(2)-36(54)</t>
  </si>
  <si>
    <t>ЩО 70-1(2)-71</t>
  </si>
  <si>
    <t>ЩО 70-1(2)-03</t>
  </si>
  <si>
    <t>ЩО 70-1(2)-37(55)</t>
  </si>
  <si>
    <t>ЩО 70-1-72(76)</t>
  </si>
  <si>
    <t>ЩО 70-1(2)-04</t>
  </si>
  <si>
    <t>ЩО 70-1(2)-38(56)</t>
  </si>
  <si>
    <t>ЩО 70-1(2)-73(77)</t>
  </si>
  <si>
    <t>ЩО 70-1(2)-05(06,26)  (ВА57-35)</t>
  </si>
  <si>
    <t>ЩО 70-1(2)-39(57)</t>
  </si>
  <si>
    <t>ЩО 70-1(2)-74(78)</t>
  </si>
  <si>
    <t xml:space="preserve">ЩО 70-1(2)-07(08)  </t>
  </si>
  <si>
    <t>ЩО 70-2-40(58)</t>
  </si>
  <si>
    <t>ЩО 70-1-75</t>
  </si>
  <si>
    <t xml:space="preserve">ЩО 70-1(2)-09(10)  </t>
  </si>
  <si>
    <t>ЩО 70-2-41(59)</t>
  </si>
  <si>
    <t>ЩО 70-1-84</t>
  </si>
  <si>
    <t xml:space="preserve">ЩО 70-1(2)-11(12,27)  (ВА57-35) б/сч  </t>
  </si>
  <si>
    <t>ЩО 70-1-42(62)</t>
  </si>
  <si>
    <t>ЩО 70-1-85</t>
  </si>
  <si>
    <t xml:space="preserve">ЩО 70-1(2)-13(14,28)  (ВА57-35)  </t>
  </si>
  <si>
    <t>ЩО 70-1-43(63)</t>
  </si>
  <si>
    <t>ЩО 70-1-86</t>
  </si>
  <si>
    <t xml:space="preserve">ЩО 70-1(2)-15(16)  </t>
  </si>
  <si>
    <t>ЩО 70-1(2)-44(64)</t>
  </si>
  <si>
    <t>ЩО 70-1-87</t>
  </si>
  <si>
    <t xml:space="preserve">ЩО 70-1(2)-18(19)  </t>
  </si>
  <si>
    <t>ЩО 70-1(2)-45(65)</t>
  </si>
  <si>
    <t>ЩО 70-1-90 с ПВЛ</t>
  </si>
  <si>
    <t>ЩО 70-1(2)-20(21,29)  (ВА57-35) б/сч</t>
  </si>
  <si>
    <t>ЩО 70-1(2)-46(66)</t>
  </si>
  <si>
    <t>ЩО 70-1-93  б/сч</t>
  </si>
  <si>
    <t xml:space="preserve">ЩО 70-1(2)-23(25)  </t>
  </si>
  <si>
    <t>ЩО 70-1(2)-47(67)</t>
  </si>
  <si>
    <t>ЩО 70-1-94  б/сч</t>
  </si>
  <si>
    <t xml:space="preserve">ЩО 70-1(2)-24  </t>
  </si>
  <si>
    <t>ЩО 70-2-48(68)</t>
  </si>
  <si>
    <t>ЩО 70-1-95</t>
  </si>
  <si>
    <t>ЩО 70-1-30</t>
  </si>
  <si>
    <t>ЩО 70-2-49(69)</t>
  </si>
  <si>
    <t>ЩО 70-1-96  б/сч</t>
  </si>
  <si>
    <t>ЩО 70-1-31</t>
  </si>
  <si>
    <t>ЩО 70-1-50</t>
  </si>
  <si>
    <t>Шин/мост (1м, 1000А)</t>
  </si>
  <si>
    <t>ЩО 70-1-32</t>
  </si>
  <si>
    <t>ЩО 70-1-51</t>
  </si>
  <si>
    <t>Шин/мост (1м, 1600А)</t>
  </si>
  <si>
    <t>ЩО 70-1-33</t>
  </si>
  <si>
    <t>ЩО 70-1-60</t>
  </si>
  <si>
    <t>Шин/мост (1м, 2000А)</t>
  </si>
  <si>
    <t>ЩО 70-1-34(52)</t>
  </si>
  <si>
    <t>ЩО 70-1-61</t>
  </si>
  <si>
    <t>Установки компенсации реактивной мощности УКМ (КРМ)</t>
  </si>
  <si>
    <t>УКМ-0,38-50 квар</t>
  </si>
  <si>
    <t>УКМ-0,38-150 квар</t>
  </si>
  <si>
    <t>УКМ-А-0,38-50 квар</t>
  </si>
  <si>
    <t>УКМ-А-0,38-150 квар</t>
  </si>
  <si>
    <t>УКМ-0,38-100 квар</t>
  </si>
  <si>
    <t>УКМ-0,38-200 квар</t>
  </si>
  <si>
    <t>УКМ-А-0,38-100 квар</t>
  </si>
  <si>
    <t>УКМ-А-0,38-200 квар</t>
  </si>
  <si>
    <t>Шкафы распределительные ШР11М (ШР11) с предохранителями</t>
  </si>
  <si>
    <t>ШР11М-01-У3 рубильник 400А,3х400 ввод, 10 х63А</t>
  </si>
  <si>
    <t>ШР11М-07-УЗ рубильник 400А, 4 х63А,6 х 100А</t>
  </si>
  <si>
    <t>ШР11М-02-У3 рубильник 400А,3х400 ввод,10 х100А</t>
  </si>
  <si>
    <t>ШР11М-08-УЗ рубильник 400А, 6 х100А, 4 х 250А</t>
  </si>
  <si>
    <t>ШР11М-03-УЗ рубильник 400А,3х400 ввод,4 х63А,6х100А</t>
  </si>
  <si>
    <t>ШР11М-09-УЗ переключатель 400А, 10 х63А</t>
  </si>
  <si>
    <t>ШР11М-04-УЗ рубильник 400А,3х400 ввод,6х100А, 4х250А</t>
  </si>
  <si>
    <t>ШР11М-10-УЗ переключатель 400А, 10 х100А</t>
  </si>
  <si>
    <t>ШР11М-05-УЗ рубильник 400А, 10 х63А</t>
  </si>
  <si>
    <t>ШР11М-11-УЗ переключатель 400А, 4 х63А,6 х 100А</t>
  </si>
  <si>
    <t>ШР11М-06-УЗ рубильник 400А, 10 х100А</t>
  </si>
  <si>
    <t>ШР11М-12-УЗ переключатель 400А, 6 х100А, 4 х 250А</t>
  </si>
  <si>
    <t>Шкафы распределительные ШРС с предохранителями</t>
  </si>
  <si>
    <t>ШРС-01-УХЛ3,рубильник 400А, 5 х 63А</t>
  </si>
  <si>
    <t>ШРС-06-УХЛ3,рубильник 400А, 4 х 63А,4 х 100А</t>
  </si>
  <si>
    <t>ШРС-02-УХЛ3,рубильник 400А, 5 х 100А</t>
  </si>
  <si>
    <t>ШРС-07-УХЛ3,рубильник 400А, 8 х 100А</t>
  </si>
  <si>
    <t>ШРС-03-УХЛ3,рубильник 400А, 2 х 63А , 2 х 100А</t>
  </si>
  <si>
    <t>ШРС-08-УХЛ3,рубильник 400А, 6 х 63А,2 х 100А</t>
  </si>
  <si>
    <t>ШРС-04-УХЛ3,рубильник 400А, 3 х 100А,2 х 250А</t>
  </si>
  <si>
    <t>ШРС-09-УХЛ3,рубильник 400А, 4 х 63А,4 х 100А</t>
  </si>
  <si>
    <t>ШРС-05-УХЛ3,рубильник 400А, 8 х 63А</t>
  </si>
  <si>
    <t>ШРС-10-УХЛ3,рубильник 400А, 2 х 100А,6 х 250А</t>
  </si>
  <si>
    <t>Пункты распределительные серии ПР11М (ПР11,ПР85) ПРИ ЗАКАЗЕ ПР11М С IP54 НАЦЕНКА 10%</t>
  </si>
  <si>
    <t>ПР11М-Х , Х - 1-утопленное, 3-навесное, 7-напольное</t>
  </si>
  <si>
    <t>вводной аппарат, А</t>
  </si>
  <si>
    <t>однополюсные</t>
  </si>
  <si>
    <t>трехполюсные до 63А</t>
  </si>
  <si>
    <t>трехполюсные до 250А</t>
  </si>
  <si>
    <t>ПР11М-101-21УХЛ3</t>
  </si>
  <si>
    <t>ПР11М-120-21УХЛ3</t>
  </si>
  <si>
    <t>ПР11М-301-21УХЛ3</t>
  </si>
  <si>
    <t>ПР11М-320-21УХЛ3</t>
  </si>
  <si>
    <t>ПР11М-102-21УХЛ3</t>
  </si>
  <si>
    <t>ПР11М-121-21УХЛ3</t>
  </si>
  <si>
    <t>ПР11М-302-21УХЛ3</t>
  </si>
  <si>
    <t>ПР11М-321-21УХЛ3</t>
  </si>
  <si>
    <t>ПР11М-103-21УХЛ3</t>
  </si>
  <si>
    <t>ПР11М-322-21УХЛ3</t>
  </si>
  <si>
    <t>ПР11М-303-21УХЛ3</t>
  </si>
  <si>
    <t>ПР11М-323-21УХЛ3</t>
  </si>
  <si>
    <t>ПР11М-104-21УХЛ3</t>
  </si>
  <si>
    <t>ПР11М-324-21УХЛ3</t>
  </si>
  <si>
    <t>ПР11М-304-21УХЛ3</t>
  </si>
  <si>
    <t>ПР11М-325-21УХЛ3</t>
  </si>
  <si>
    <t>ПР11М-105-21УХЛ3</t>
  </si>
  <si>
    <t>ПР11М-326-21УХЛ3</t>
  </si>
  <si>
    <t>ПР11М-305-21УХЛ3</t>
  </si>
  <si>
    <t>ПР11М-327-21УХЛ3</t>
  </si>
  <si>
    <t>ПР11М-106-21УХЛ3</t>
  </si>
  <si>
    <t>ПР11М-328-21УХЛ3</t>
  </si>
  <si>
    <t>ПР11М-306-21УХЛ3</t>
  </si>
  <si>
    <t>ПР11М-329-21УХЛ3</t>
  </si>
  <si>
    <t>ПР11М-107-21УХЛ3</t>
  </si>
  <si>
    <t>ПР11М-330-21УХЛ3</t>
  </si>
  <si>
    <t>ПР11М-307-21УХЛ3</t>
  </si>
  <si>
    <t>ПР11М-331-21УХЛ3</t>
  </si>
  <si>
    <t>ПР11М-108-21УХЛ3</t>
  </si>
  <si>
    <t>ПР11М-731-21УХЛ3</t>
  </si>
  <si>
    <t>ПР11М-308-21УХЛ3</t>
  </si>
  <si>
    <t>ПР11М-332-21УХЛ3</t>
  </si>
  <si>
    <t>ПР11М-109-21УХЛ3</t>
  </si>
  <si>
    <t>ПР11М-732-21УХЛ3</t>
  </si>
  <si>
    <t>ПР11М-309-21УХЛ3</t>
  </si>
  <si>
    <t>ПР11М-333-21УХЛ3</t>
  </si>
  <si>
    <t>ПР11М-110-21УХЛ3</t>
  </si>
  <si>
    <t>ПР11М-733-21УХЛ3</t>
  </si>
  <si>
    <t>ПР11М-310-21УХЛ3</t>
  </si>
  <si>
    <t>ПР11М-334-21УХЛ3</t>
  </si>
  <si>
    <t>ПР11М-111-21УХЛ3</t>
  </si>
  <si>
    <t>ПР11М-734-21УХЛ3</t>
  </si>
  <si>
    <t>ПР11М-311-21УХЛ3</t>
  </si>
  <si>
    <t>ПР11М-335-21УХЛ3</t>
  </si>
  <si>
    <t>ПР11М-112-21УХЛ3</t>
  </si>
  <si>
    <t>ПР11М-735-21УХЛ3</t>
  </si>
  <si>
    <t>ПР11М-312-21УХЛ3</t>
  </si>
  <si>
    <t>ПР11М-336-21УХЛ3</t>
  </si>
  <si>
    <t>ПР11М-113-21УХЛ3</t>
  </si>
  <si>
    <t>ПР11М-736-21УХЛ3</t>
  </si>
  <si>
    <t>ПР11М-313-21УХЛ3</t>
  </si>
  <si>
    <t>ПР11М-337-21УХЛ3</t>
  </si>
  <si>
    <t>ПР11М-314-21УХЛ3</t>
  </si>
  <si>
    <t>ПР11М-737-21УХЛ3</t>
  </si>
  <si>
    <t>ПР11М-115-21УХЛ3</t>
  </si>
  <si>
    <t>ПР11М-338-21УХЛ3</t>
  </si>
  <si>
    <t>ПР11М-315-21УХЛ3</t>
  </si>
  <si>
    <t>ПР11М-738-21УХЛ3</t>
  </si>
  <si>
    <t>ПР11М-116-21УХЛ3</t>
  </si>
  <si>
    <t>ПР11М-339-21УХЛ3</t>
  </si>
  <si>
    <t>ПР11М-316-21УХЛ3</t>
  </si>
  <si>
    <t>ПР11М-739-21УХЛ3</t>
  </si>
  <si>
    <t>ПР11М-117-21УХЛ3</t>
  </si>
  <si>
    <t>ПР11М-340-21УХЛ3</t>
  </si>
  <si>
    <t>ПР11М-317-21УХЛ3</t>
  </si>
  <si>
    <t>ПР11М-740-21УХЛ3</t>
  </si>
  <si>
    <t>ПР11М-118-21УХЛ3</t>
  </si>
  <si>
    <t>ПР11М-341-21УХЛ3</t>
  </si>
  <si>
    <t>ПР11М-318-21УХЛ3</t>
  </si>
  <si>
    <t>ПР11М-741-21УХЛ3</t>
  </si>
  <si>
    <t>ПР11М-119-21УХЛ3</t>
  </si>
  <si>
    <t>ПР11М-342-21УХЛ3</t>
  </si>
  <si>
    <t>ПР11М-319-21УХЛ3</t>
  </si>
  <si>
    <t>ПР11М-742-21УХЛ3</t>
  </si>
  <si>
    <r>
      <t xml:space="preserve"> </t>
    </r>
    <r>
      <rPr>
        <i/>
        <sz val="8"/>
        <rFont val="Arial"/>
        <family val="0"/>
      </rPr>
      <t xml:space="preserve">Цены приведены без учёта  НДС на 1 апреля 2007г. </t>
    </r>
  </si>
  <si>
    <t>ЯП5000 ЯУ9000 ЯР ЯК ПУ БУ БВ</t>
  </si>
  <si>
    <t xml:space="preserve">Ящики распределительные-силовые ЯР8600, ЯРП,ЯБПВУ ,ЯВ31  стпепень защиты IP54          </t>
  </si>
  <si>
    <t>ЯР-8601-54У2,ЯРП-400А</t>
  </si>
  <si>
    <t>ЯР-8604-54У2,ЯВЗ-31 100А,ЯРП-100А,ЯБПВУ-100А)</t>
  </si>
  <si>
    <t>ЯР-8506-54У2</t>
  </si>
  <si>
    <t>ЯР-8509-54У2</t>
  </si>
  <si>
    <t>ЯР-8602-54У2,ЯРП-250А, ЯБПВУ-250А</t>
  </si>
  <si>
    <t>ЯР-8605-54У2</t>
  </si>
  <si>
    <t>ЯР-8508-54У2</t>
  </si>
  <si>
    <t>ЯР-8510-54У2</t>
  </si>
  <si>
    <t>ЯР-8603-54У2,ЯРПП-250</t>
  </si>
  <si>
    <t>ЯР-8612-54У2</t>
  </si>
  <si>
    <t>ЯР-8511-54У2</t>
  </si>
  <si>
    <t>Ящики пусковые ЯП5000 IP54</t>
  </si>
  <si>
    <t>ЯП 5110-1874…3074,до 10 А</t>
  </si>
  <si>
    <t>ЯП 5411-4174…4274,до 160А</t>
  </si>
  <si>
    <t>ЯП 5112-39ХХ…40ХХ,до 100А</t>
  </si>
  <si>
    <t>ЯП 5110-3174…3474,до 25 А</t>
  </si>
  <si>
    <t>ЯП 5141-1874…3074, до 10А</t>
  </si>
  <si>
    <t>ЯП 5112-41ХХ…42ХХ, до 160А</t>
  </si>
  <si>
    <t>ЯП 5110-3574…3674,до 40А</t>
  </si>
  <si>
    <t>ЯП 5141-3174…3474,до 25А</t>
  </si>
  <si>
    <t>ЯП 5113-18ХХ…30ХХ, до 10А</t>
  </si>
  <si>
    <t>ЯП 5110-3774… 3874, до 63А</t>
  </si>
  <si>
    <t>ЯП 5141-3574…3874,до 40А</t>
  </si>
  <si>
    <t>ЯП 5113-31ХХ…34ХХ, до 25А</t>
  </si>
  <si>
    <t>ЯП 5110-3974… 4074,до 100А</t>
  </si>
  <si>
    <t>ЯП 5141-3774…3874,до 63А</t>
  </si>
  <si>
    <t>ЯП 5113-35ХХ…36ХХ, до 40А</t>
  </si>
  <si>
    <t>ЯП 5110-4174… 4274, до 160А</t>
  </si>
  <si>
    <t>ЯП 5141-3974…4074,до 100А</t>
  </si>
  <si>
    <t>ЯП 5113-37ХХ…38ХХ, до 63А</t>
  </si>
  <si>
    <t>ЯП 5111-1874…3074, до 10А</t>
  </si>
  <si>
    <t>ЯП 5141-4174…4274,до 160А</t>
  </si>
  <si>
    <t>ЯП 5113-39ХХ…40ХХ,до 100А</t>
  </si>
  <si>
    <t>ЯП 5111-3174…3474,до 25А</t>
  </si>
  <si>
    <t>ЯП 5441-1874…3074, до 10А</t>
  </si>
  <si>
    <t>ЯП 5113-41ХХ…42ХХ, до 160А</t>
  </si>
  <si>
    <t>ЯП 5111-3574…3674,до 40А</t>
  </si>
  <si>
    <t>ЯП 5441-3174…3474,до 25А</t>
  </si>
  <si>
    <t>ЯП 5412-18ХХ…30ХХ, до 10А</t>
  </si>
  <si>
    <t>ЯП 5111-3774…3874,до 63А</t>
  </si>
  <si>
    <t>ЯП 5441-3574…3874,до 40А</t>
  </si>
  <si>
    <t>ЯП 5412-31ХХ…34ХХ, до 25А</t>
  </si>
  <si>
    <t>ЯП 5111-3974…4074,до 100А</t>
  </si>
  <si>
    <t>ЯП 5441-3774…3874,до 63А</t>
  </si>
  <si>
    <t>ЯП 5412-35ХХ…36ХХ, до 40А</t>
  </si>
  <si>
    <t>ЯП 5111-4174…4274,до 160А</t>
  </si>
  <si>
    <t>ЯП 5441-3974…4074,до 100А</t>
  </si>
  <si>
    <t>ЯП 5412-37ХХ…38ХХ, до 63А</t>
  </si>
  <si>
    <t>ЯП 5410-1874…3074, до 10А</t>
  </si>
  <si>
    <t>ЯП 5441-4174…4274,до 160А</t>
  </si>
  <si>
    <t>ЯП 5412-39ХХ…40ХХ,до 100А</t>
  </si>
  <si>
    <t>ЯП 5410-3174…3474,до 25А</t>
  </si>
  <si>
    <t>ЯП 5114-1874…3074, до 10А</t>
  </si>
  <si>
    <t>ЯП 5412-41ХХ…42ХХ, до 160А</t>
  </si>
  <si>
    <t>ЯП 5410-3574… 3674, до 40А</t>
  </si>
  <si>
    <t>ЯП 5114-3174…3474,до 25А</t>
  </si>
  <si>
    <t>ЯП 5413-18ХХ…30ХХ, до 10А</t>
  </si>
  <si>
    <t>ЯП 5410-3774…3874, до 63А</t>
  </si>
  <si>
    <t>ЯП 5114-3574…3874,до 40А</t>
  </si>
  <si>
    <t>ЯП 5413-31ХХ…34ХХ, до 25А</t>
  </si>
  <si>
    <t>ЯП 5410-3974…4074,до 100А</t>
  </si>
  <si>
    <t>ЯП 5115-1874…3074, до 10А</t>
  </si>
  <si>
    <t>ЯП 5413-35ХХ…36ХХ, до 40А</t>
  </si>
  <si>
    <t>ЯП 5410-4174…4274,до 160А</t>
  </si>
  <si>
    <t>ЯП 5115-3174…3474,до 25А</t>
  </si>
  <si>
    <t>ЯП 5413-37ХХ…38ХХ, до 63А</t>
  </si>
  <si>
    <t>ЯП 5411-1874…3074, до 10А</t>
  </si>
  <si>
    <t>ЯП 5115-3574…3874,до 40А</t>
  </si>
  <si>
    <t>ЯП 5413-39ХХ…40ХХ,до 100А</t>
  </si>
  <si>
    <t>ЯП 5411-3174…3474,до 25А</t>
  </si>
  <si>
    <t>ЯП 5112-18ХХ…30ХХ, до 10А</t>
  </si>
  <si>
    <t>ЯП 5413-41ХХ…42ХХ, до 160А</t>
  </si>
  <si>
    <t>ЯП 5411-3574…3674,до 40А</t>
  </si>
  <si>
    <t>ЯП 5112-31ХХ…34ХХ, до 25А</t>
  </si>
  <si>
    <t>ЯП 5414-1874…3047, до 10А</t>
  </si>
  <si>
    <t>ЯП 5411-3774…3874,до 63А</t>
  </si>
  <si>
    <t>ЯП 5112-35ХХ…36ХХ, до 40А</t>
  </si>
  <si>
    <t>ЯП 5415-1874…3074, до 10А</t>
  </si>
  <si>
    <t>ЯП 5411-3974…4074,до 100А</t>
  </si>
  <si>
    <t>ЯП 5112-37ХХ…38ХХ, до 63А</t>
  </si>
  <si>
    <t>Ящики управления ЯУ 9000 IP54, У2</t>
  </si>
  <si>
    <t>ЯУ9101 ,12 кнопок(6черн.+6красн.)</t>
  </si>
  <si>
    <t>ЯУ9408-01 ,18 арматур (220В)</t>
  </si>
  <si>
    <t>ЯУ9101-01 ,(ск-6),6 постов ПКЕ</t>
  </si>
  <si>
    <t>ЯУ9409 ,12 арматур (24В)</t>
  </si>
  <si>
    <t>ЯУ9102 ,16 кнопок(8черн.+8красн.)</t>
  </si>
  <si>
    <t>ЯУ9409-01 ,12 арматур (220В)</t>
  </si>
  <si>
    <t>ЯУ9103 ,3 кнопки</t>
  </si>
  <si>
    <t>ЯУ9510 ,6 амперметров (0-5А),6 переключателей</t>
  </si>
  <si>
    <t>ЯУ9104 ,6 кнопок</t>
  </si>
  <si>
    <t>ЯУ9511 ,4 амперметра (0-5А), 4 переключателей</t>
  </si>
  <si>
    <t>ЯУ9405 ,3 арматуры, 24В, 3 кнопки</t>
  </si>
  <si>
    <t>ЯУ9512 ,4 амперметра (0-5А),8 кнопок</t>
  </si>
  <si>
    <t>ЯУ9406 ,6 арматур 24В, переключатель, 6 кнопок</t>
  </si>
  <si>
    <t>ЯУ9513 ,1 амперметр (0-5А), 2 кнопки,1 переключатель</t>
  </si>
  <si>
    <t>ЯУ9007 , с реле контроля скорости РКС-2</t>
  </si>
  <si>
    <t>ЯУ9514 ,12 арматур (220), 6 переключателей</t>
  </si>
  <si>
    <t>ЯУ9408 ,18 арматур (24В)</t>
  </si>
  <si>
    <t>ЯУ9515 ,18 выключателей с подсветкой 220В</t>
  </si>
  <si>
    <t>Электромонтажные изделия</t>
  </si>
  <si>
    <r>
      <t xml:space="preserve">Ящик клемный ЯК-15-У3 </t>
    </r>
    <r>
      <rPr>
        <sz val="10"/>
        <rFont val="Times New Roman"/>
        <family val="1"/>
      </rPr>
      <t>(с сальниками)</t>
    </r>
  </si>
  <si>
    <t>Ящик клемный силовой 80АЯКС-080-У3</t>
  </si>
  <si>
    <t>Разъем штепсельный 63А (СШ29-01 "Груша")</t>
  </si>
  <si>
    <r>
      <t xml:space="preserve">Ящик клемный ЯК-20-У3 </t>
    </r>
    <r>
      <rPr>
        <sz val="10"/>
        <rFont val="Times New Roman"/>
        <family val="1"/>
      </rPr>
      <t>(с сальниками)</t>
    </r>
  </si>
  <si>
    <t>Ящик клемный силовой160А ЯКС-160-У3</t>
  </si>
  <si>
    <t>Разъем  СШН2/63</t>
  </si>
  <si>
    <r>
      <t xml:space="preserve">Ящик клемный ЯК-30-У3 </t>
    </r>
    <r>
      <rPr>
        <sz val="10"/>
        <rFont val="Times New Roman"/>
        <family val="1"/>
      </rPr>
      <t>(с сальниками)</t>
    </r>
  </si>
  <si>
    <t>Ящик ЯТП-0,25-220/12-32В IP54</t>
  </si>
  <si>
    <t>Коробка ответвительн. У-409 IP65</t>
  </si>
  <si>
    <r>
      <t xml:space="preserve">Ящик клемный ЯК-60-УЗ </t>
    </r>
    <r>
      <rPr>
        <sz val="10"/>
        <rFont val="Times New Roman"/>
        <family val="1"/>
      </rPr>
      <t>(с сальниками)</t>
    </r>
  </si>
  <si>
    <t>Станция пусковая ПСПМ</t>
  </si>
  <si>
    <t>Коробка клемная КСК-5</t>
  </si>
  <si>
    <t>Блоки , Панели распределительные серии БУ6, ПУ6</t>
  </si>
  <si>
    <t>ПУ6-0001-У3</t>
  </si>
  <si>
    <t>БУ6-5915-2674-У3</t>
  </si>
  <si>
    <t>БУ6-9102-004-30-У3</t>
  </si>
  <si>
    <t>БВ6-52-31-30-У3</t>
  </si>
  <si>
    <t>ПУ6-5101-4374-У3</t>
  </si>
  <si>
    <t>БУ6-5916-2674-У3</t>
  </si>
  <si>
    <t>БУ6-41-30-00-У3</t>
  </si>
  <si>
    <t>БВ6-52-32-30-У3.1</t>
  </si>
  <si>
    <t>ПУ6-5103-4374-У3</t>
  </si>
  <si>
    <t>БУ6-5917-3074-У3</t>
  </si>
  <si>
    <t>БУ6-41-30-05-У3</t>
  </si>
  <si>
    <t>БВ6-52-00-30-У3</t>
  </si>
  <si>
    <t>ПУ6-5901-4074-У3</t>
  </si>
  <si>
    <t>БУ6-5918-3474-У3</t>
  </si>
  <si>
    <t>БУ6-43-30-У3</t>
  </si>
  <si>
    <t>БВ6-52-01-30-У3</t>
  </si>
  <si>
    <t>ПУ6-5902-4374-У3</t>
  </si>
  <si>
    <t>БУ6-5919-3474-У3</t>
  </si>
  <si>
    <t>БВ6-8101-4670-У3</t>
  </si>
  <si>
    <t>БВ6-52-02-30-У3.1</t>
  </si>
  <si>
    <t>ПУ6-5903-2974-У3</t>
  </si>
  <si>
    <t>БУ6-5920-3474-У3</t>
  </si>
  <si>
    <t>БВ6-8102-4674-У3</t>
  </si>
  <si>
    <t>БВ6-8110-4874-У3</t>
  </si>
  <si>
    <t>ПУ6-5904-А374-У3</t>
  </si>
  <si>
    <t>БУ6-5921-3874-У3</t>
  </si>
  <si>
    <t>БВ6-8103-4670-У3</t>
  </si>
  <si>
    <t>БВ6-8111-4874-У3</t>
  </si>
  <si>
    <t>ПУ6-5905-4374-У3</t>
  </si>
  <si>
    <t>БУ6-5922-3674-У3</t>
  </si>
  <si>
    <t>БВ6-8104-4674-У3</t>
  </si>
  <si>
    <t>Б5130-2474 УХЛ4</t>
  </si>
  <si>
    <t>ПУ6-5906-А274 У3</t>
  </si>
  <si>
    <t>БУ6-5923-3674-У3</t>
  </si>
  <si>
    <t>БВ6-8105-4870-У3</t>
  </si>
  <si>
    <t>Б5130-2674 УХЛ4</t>
  </si>
  <si>
    <t>ПУ6-5907-2974-У3</t>
  </si>
  <si>
    <t>БУ6-5924-3874-У3</t>
  </si>
  <si>
    <t>БВ6-8106-4874-У3</t>
  </si>
  <si>
    <t>Б5130-2874 УХЛ4</t>
  </si>
  <si>
    <t>ПУ6-5908-2974-У3</t>
  </si>
  <si>
    <t>БУ6-5925-3874-У3</t>
  </si>
  <si>
    <t>БВ6-8107-4670-У3</t>
  </si>
  <si>
    <t>Б5130-2974 УХЛ4</t>
  </si>
  <si>
    <t>ПУ6-5909-А274-У3</t>
  </si>
  <si>
    <t>БУ6-5101-4074-У3</t>
  </si>
  <si>
    <t>БВ6-8108-4670-У3</t>
  </si>
  <si>
    <t>Б5130-3474 УХЛ4</t>
  </si>
  <si>
    <t>ПУ6-5910-4474-У3</t>
  </si>
  <si>
    <t>БУ6-5102-4274-У3</t>
  </si>
  <si>
    <t>БВ6-8109-4870-У3</t>
  </si>
  <si>
    <t>Б5130-3574 УХЛ4</t>
  </si>
  <si>
    <t>ПУ6-8301-4474-У3</t>
  </si>
  <si>
    <t>БУ6-5103-3874-У3</t>
  </si>
  <si>
    <t>БВ6-8110-4674-У3</t>
  </si>
  <si>
    <t>Б5130-3874 УХЛ4</t>
  </si>
  <si>
    <t>ПУ6-8302-4674-У3</t>
  </si>
  <si>
    <t>БУ6-8501-3670-У3</t>
  </si>
  <si>
    <t>БВ6-8111-4674-У3</t>
  </si>
  <si>
    <t>Б5130-3274 УХЛ4</t>
  </si>
  <si>
    <t>ПУ6-8303-4274-У3</t>
  </si>
  <si>
    <t>БУ6-8502-3670-У3</t>
  </si>
  <si>
    <t>БВ6-8112-4874-У3</t>
  </si>
  <si>
    <t>Б5130-3974 УХЛ4</t>
  </si>
  <si>
    <t>БУ6-0001-У3</t>
  </si>
  <si>
    <t>БУ6-41-30-03-У3</t>
  </si>
  <si>
    <t>БВ6-8113-4470-У3</t>
  </si>
  <si>
    <t>Б5130-1874 УХЛ4</t>
  </si>
  <si>
    <t>БУ6-5901-3874-У3</t>
  </si>
  <si>
    <t>БУ6-41-30-06-У3</t>
  </si>
  <si>
    <t>БВ6-8114-4474-У3</t>
  </si>
  <si>
    <t>Б5130-2074 УХЛ4</t>
  </si>
  <si>
    <t>БУ6-5902-3674-У3</t>
  </si>
  <si>
    <t>БУ6-41-30-02-У3</t>
  </si>
  <si>
    <t>БВ6-8115-4470-У3</t>
  </si>
  <si>
    <t>Б5130-3074 УХЛ4</t>
  </si>
  <si>
    <t>БУ6-5903-3474-У3</t>
  </si>
  <si>
    <t>БУ6-00-30-У3</t>
  </si>
  <si>
    <t>БВ6-8116-4474-У3</t>
  </si>
  <si>
    <t>Б5130-3174 УХЛ4</t>
  </si>
  <si>
    <t>БУ6-5904-3674-у3</t>
  </si>
  <si>
    <t>БУ6-24Т-30-У3</t>
  </si>
  <si>
    <t>БВ6-52-03-30-У3.1</t>
  </si>
  <si>
    <t>Б5430-2974 УХЛ4</t>
  </si>
  <si>
    <t>БУ6-5905-3074-У3</t>
  </si>
  <si>
    <t>БУ6-42-30-У3</t>
  </si>
  <si>
    <t>БВ6-52-13-30-У3.1</t>
  </si>
  <si>
    <t>Б5130-4377 УХЛ4</t>
  </si>
  <si>
    <t>БУ6-5906-3474-У3</t>
  </si>
  <si>
    <t>БУ6-41-30-04-У3</t>
  </si>
  <si>
    <t>БВ6-52-23-30-У3.1</t>
  </si>
  <si>
    <t>Б5134-4474 УХЛ3</t>
  </si>
  <si>
    <t>БУ6-5907-3474-У3</t>
  </si>
  <si>
    <t>БУ6-41-30-01У3</t>
  </si>
  <si>
    <t>БВ6-52-33-30-У3.1</t>
  </si>
  <si>
    <t>Б5130-3674 УХЛ4</t>
  </si>
  <si>
    <t>БУ6-5908-3474-У3</t>
  </si>
  <si>
    <t>БУ6-31Р-30-У3</t>
  </si>
  <si>
    <t>БВ6-52-11-30-У3</t>
  </si>
  <si>
    <t>Б5130-4274 УХЛ4</t>
  </si>
  <si>
    <t>БУ6-5909-3674-У3</t>
  </si>
  <si>
    <t>БУ6-6А-30-У3</t>
  </si>
  <si>
    <t>БВ6-52-12-30-У3.1</t>
  </si>
  <si>
    <t>Б5130-4374 УХЛ4</t>
  </si>
  <si>
    <t>БУ6-5910-2674-У3</t>
  </si>
  <si>
    <t>БУ6-23Т-30-У3</t>
  </si>
  <si>
    <t>БВ6-52-10-30-У3</t>
  </si>
  <si>
    <t>У19-КБ-40У3</t>
  </si>
  <si>
    <t>БУ6-5911-3074-У3</t>
  </si>
  <si>
    <t>БВ6-52-20-30-У3</t>
  </si>
  <si>
    <t>У19-КБ-80У3</t>
  </si>
  <si>
    <t>БУ6-5912-3074-У3</t>
  </si>
  <si>
    <t>БУ-9101-00К-30-У3</t>
  </si>
  <si>
    <t>БВ6-52-21-30-У3</t>
  </si>
  <si>
    <t>У19-КБ-120У3</t>
  </si>
  <si>
    <t>БУ6-5913-3674-У3</t>
  </si>
  <si>
    <t>БУ6-9101-00Е-30-У3</t>
  </si>
  <si>
    <t>БВ6-52-22-30-У3.1</t>
  </si>
  <si>
    <t>БУ6-5914-3074-У3</t>
  </si>
  <si>
    <t>БУ6-9101-004-30-У3</t>
  </si>
  <si>
    <t>БВ6-52-30-30-У3</t>
  </si>
  <si>
    <t>Цены приведены на 1 апреля 2007г.(без НДС)</t>
  </si>
  <si>
    <t>ВРУ Щитки ШР ЯКГ</t>
  </si>
  <si>
    <r>
      <t xml:space="preserve">Вводно-распределительные устройства ВРУ2М  в соответствии с ГОСТ </t>
    </r>
    <r>
      <rPr>
        <b/>
        <i/>
        <sz val="10"/>
        <rFont val="Times New Roman"/>
        <family val="1"/>
      </rPr>
      <t xml:space="preserve">Р 51732  со счетчиками </t>
    </r>
  </si>
  <si>
    <t xml:space="preserve">ВРУ2М-11-10УХЛ4 </t>
  </si>
  <si>
    <t xml:space="preserve">ВРУ2М-23-54УХЛ4 </t>
  </si>
  <si>
    <t>ВРУ2М-26-56УХЛ4</t>
  </si>
  <si>
    <t>ВРУ2М-42-01УХЛ4</t>
  </si>
  <si>
    <t xml:space="preserve">ВРУ2М-12-10УХЛ4 </t>
  </si>
  <si>
    <t xml:space="preserve">ВРУ2М-23-55УХЛ4 </t>
  </si>
  <si>
    <t xml:space="preserve">ВРУ2М-27-53УХЛ4 </t>
  </si>
  <si>
    <t>ВРУ2М-42-02УХЛ4</t>
  </si>
  <si>
    <t xml:space="preserve">ВРУ2М-13-20УХЛ4 </t>
  </si>
  <si>
    <t xml:space="preserve">ВРУ2М-23-56УХЛ4 </t>
  </si>
  <si>
    <t>ВРУ2М-27-54УХЛ4</t>
  </si>
  <si>
    <t>ВРУ2М-43-00УХЛ4 сч.</t>
  </si>
  <si>
    <t xml:space="preserve">ВРУ2М-14-20УХЛ4 </t>
  </si>
  <si>
    <t>ВРУ2М-24-53УХЛ4</t>
  </si>
  <si>
    <t>ВРУ2М-27-55УХЛ4</t>
  </si>
  <si>
    <t>ВРУ2М-44-00УХЛ4</t>
  </si>
  <si>
    <t xml:space="preserve">ВРУ2М-15-30УХЛ4 </t>
  </si>
  <si>
    <t>ВРУ2М-24-54УХЛ4</t>
  </si>
  <si>
    <t>ВРУ2М-27-56УХЛ4</t>
  </si>
  <si>
    <t>ВРУ2М-45-01УХЛ4</t>
  </si>
  <si>
    <t>ВРУ2М-16-10УХЛ4</t>
  </si>
  <si>
    <t xml:space="preserve">ВРУ2М-24-55УХЛ4 </t>
  </si>
  <si>
    <t>ВРУ2М-28-63УХЛ4</t>
  </si>
  <si>
    <t>ВРУ2М-45-02УХЛ4</t>
  </si>
  <si>
    <t xml:space="preserve">ВРУ2М-17-70УХЛ4 </t>
  </si>
  <si>
    <t>ВРУ2М-24-56УХЛ4</t>
  </si>
  <si>
    <t>ВРУ2М-28-64УХЛ4</t>
  </si>
  <si>
    <t>ВРУ2М-46-00УХЛ4 сч.</t>
  </si>
  <si>
    <t xml:space="preserve">ВРУ2М-18-80УХЛ4 </t>
  </si>
  <si>
    <t xml:space="preserve">ВРУ2М-25-53УХЛ4 </t>
  </si>
  <si>
    <t>ВРУ2М-28-65УХЛ4</t>
  </si>
  <si>
    <t>ВРУ2М-47-00УХЛ4</t>
  </si>
  <si>
    <t xml:space="preserve">ВРУ2М-21-00УХЛ4 </t>
  </si>
  <si>
    <t>ВРУ2М-25-54УХЛ4</t>
  </si>
  <si>
    <t>ВРУ2М-28-66УХЛ4</t>
  </si>
  <si>
    <t>ВРУ2М-48-03УХЛ4</t>
  </si>
  <si>
    <t xml:space="preserve">ВРУ2М-22-53УХЛ4 </t>
  </si>
  <si>
    <t xml:space="preserve">ВРУ2М-25-55УХЛ4 </t>
  </si>
  <si>
    <t>ВРУ2М-29-63УХЛ4</t>
  </si>
  <si>
    <t>ВРУ2М-48-04УХЛ4</t>
  </si>
  <si>
    <t xml:space="preserve">ВРУ2М-22-54УХЛ4 </t>
  </si>
  <si>
    <t xml:space="preserve">ВРУ2М-25-56УХЛ4 </t>
  </si>
  <si>
    <t>ВРУ2М-29-64УХЛ4</t>
  </si>
  <si>
    <t>ВРУ2М-49-00УХЛ4</t>
  </si>
  <si>
    <t xml:space="preserve">ВРУ2М-22-55УХЛ4 </t>
  </si>
  <si>
    <t xml:space="preserve">ВРУ2М-26-53УХЛ4 </t>
  </si>
  <si>
    <t>ВРУ2М-29-65УХЛ4</t>
  </si>
  <si>
    <t>ВРУ2М-49-03УХЛ4</t>
  </si>
  <si>
    <t xml:space="preserve">ВРУ2М-22-56УХЛ4 </t>
  </si>
  <si>
    <t xml:space="preserve">ВРУ2М-26-54УХЛ4 </t>
  </si>
  <si>
    <t>ВРУ2М-29-66УХЛ4</t>
  </si>
  <si>
    <t>ВРУ2М-49-04УХЛ4</t>
  </si>
  <si>
    <t xml:space="preserve">ВРУ2М-23-53УХЛ4 </t>
  </si>
  <si>
    <t>ВРУ2М-26-55УХЛ4</t>
  </si>
  <si>
    <t>ВРУ2М-41-00УХЛ4</t>
  </si>
  <si>
    <t>ВРУ2М-50-00УХЛ4</t>
  </si>
  <si>
    <t>Шкафы вводно-учетные ШВУ</t>
  </si>
  <si>
    <t>ШВУ1-01 -У2, 1 сч., 1 авт. 50А</t>
  </si>
  <si>
    <t>ШВУ1-08 -У2, 1 сч., пред. 100А</t>
  </si>
  <si>
    <t>ШВУ1-02 -У2, 2 сч., 2 авт. 50А</t>
  </si>
  <si>
    <t>ШВУ1-09 -У2, 2 сч., 2гр. пред.100А</t>
  </si>
  <si>
    <t>ШВУ1-04 -У2, 1 сч., 1 авт. 100А</t>
  </si>
  <si>
    <t>ШВУ1-10 -У2,1 сч.,  пред.250А</t>
  </si>
  <si>
    <t>ШВУ1-05 -У2, 2 сч., 2 авт. 100А</t>
  </si>
  <si>
    <t>ШВУ1-17 -У2, 1фазный сч., авт.40А</t>
  </si>
  <si>
    <t>ШВУ1-06 -У2, 1 сч., 1 авт. 250А</t>
  </si>
  <si>
    <t>ШВУ1-18-УХЛ4, 1фазный сч. , УЗО 40А</t>
  </si>
  <si>
    <t>ШВУ1-07 -У2, 2 сч., 2 авт. 250А</t>
  </si>
  <si>
    <t>Щитки этажные,квартирные</t>
  </si>
  <si>
    <t>ЩК-25-УХЛ4 без счетчиков</t>
  </si>
  <si>
    <t>ЩУЭР-3У-40-УХЛ4 без счетчиков</t>
  </si>
  <si>
    <t>ЩК-40-УХЛ4 без счетчиков</t>
  </si>
  <si>
    <t>ЩУЭР-4-40-УХЛ4 без счетчиков</t>
  </si>
  <si>
    <t>ЩК-У-25-УХЛ4 без счетчиков</t>
  </si>
  <si>
    <t>ЩУЭР-4А-40-УХЛ4 без счетчиков</t>
  </si>
  <si>
    <t>ЩК-У-32-УХЛ4 без счетчиков</t>
  </si>
  <si>
    <t>ЩУЭР-4У-40-УХЛ4 без счетчиков</t>
  </si>
  <si>
    <t>ЩК-У-40-УХЛ4 без счетчиков</t>
  </si>
  <si>
    <t>ЩЭР-2-25-УХЛ4</t>
  </si>
  <si>
    <t>ЩК-У-50-УХЛ4 без счетчиков</t>
  </si>
  <si>
    <t>ЩЭР-2-40-УХЛ4</t>
  </si>
  <si>
    <t>ЩК-32-УХЛ4 без счетчиков</t>
  </si>
  <si>
    <t>ЩЭР-3-25-УХЛ4</t>
  </si>
  <si>
    <t>ЩК-50-УХЛ4 без счетчиков</t>
  </si>
  <si>
    <t>ЩЭР-3-40-УХЛ4</t>
  </si>
  <si>
    <t>ЩУЭР-2-40-УХЛ4 без счетчиков</t>
  </si>
  <si>
    <t>ЩЭР-4-25-УХЛ4</t>
  </si>
  <si>
    <t>ЩУЭР-2А-40-УХЛ4 без счетчиков</t>
  </si>
  <si>
    <t>ЩЭР-4-40-УХЛ4</t>
  </si>
  <si>
    <t>ЩУЭР-2У-40-УХЛ4 без счетчиков</t>
  </si>
  <si>
    <t>ЩЭР-2-40-УХЛ4 исп.2</t>
  </si>
  <si>
    <t>ЩУЭР-3-40-УХЛ4 без счетчиков</t>
  </si>
  <si>
    <t>ЩЭР-3-40-УХЛ4 исп.2</t>
  </si>
  <si>
    <t>ЩУЭР-3А-40-УХЛ4 без счетчиков</t>
  </si>
  <si>
    <t>ЩЭР-4-40-УХЛ4 исп.2</t>
  </si>
  <si>
    <t>Щитки осветительные ОЩВ</t>
  </si>
  <si>
    <t>ОЩ-6УХЛ4</t>
  </si>
  <si>
    <t>ОЩВ-6УХЛ4</t>
  </si>
  <si>
    <t>УОЩВ-6</t>
  </si>
  <si>
    <t>ОЩ-12УХЛ4</t>
  </si>
  <si>
    <t>ОЩВ-12УХЛ4</t>
  </si>
  <si>
    <t>УОЩВ-12 (ввод 63А)</t>
  </si>
  <si>
    <t>Шкафы распределительные  для связи, с кросировочными кольцами</t>
  </si>
  <si>
    <t>Шкаф распред. ШР-200</t>
  </si>
  <si>
    <t>Шкаф распред. ШР-1200</t>
  </si>
  <si>
    <t>Шкаф распред. ШР-300</t>
  </si>
  <si>
    <t>Шкаф распред. ШР-2400</t>
  </si>
  <si>
    <t>Шкаф распред. ШР-600</t>
  </si>
  <si>
    <t>можем поставить плинты с врезными контактами KRONE</t>
  </si>
  <si>
    <t>Ящики кабельные  для связи</t>
  </si>
  <si>
    <r>
      <t>ЯКГ-10*2 тип 1</t>
    </r>
    <r>
      <rPr>
        <sz val="10"/>
        <rFont val="Arial Cyr"/>
        <family val="2"/>
      </rPr>
      <t>навесное исполнение с вводными трубами</t>
    </r>
  </si>
  <si>
    <r>
      <t>ЯКГ-20*2 тип 1</t>
    </r>
    <r>
      <rPr>
        <sz val="10"/>
        <rFont val="Arial Cyr"/>
        <family val="2"/>
      </rPr>
      <t>навесное исполнение с вводными трубами</t>
    </r>
  </si>
  <si>
    <r>
      <t xml:space="preserve">ЯКГ-10*2 тип 2 </t>
    </r>
    <r>
      <rPr>
        <sz val="10"/>
        <rFont val="Arial Cyr"/>
        <family val="2"/>
      </rPr>
      <t>наземное исполнение с вводными трубами</t>
    </r>
  </si>
  <si>
    <r>
      <t xml:space="preserve">ЯКГ-20*2 тип 2 </t>
    </r>
    <r>
      <rPr>
        <sz val="10"/>
        <rFont val="Arial Cyr"/>
        <family val="2"/>
      </rPr>
      <t>наземное исполнение с вводными трубами</t>
    </r>
  </si>
  <si>
    <r>
      <t xml:space="preserve">ЯКГ-10*2 тип 3 </t>
    </r>
    <r>
      <rPr>
        <sz val="10"/>
        <rFont val="Arial Cyr"/>
        <family val="2"/>
      </rPr>
      <t>навесное исполнение без труб</t>
    </r>
  </si>
  <si>
    <r>
      <t xml:space="preserve">ЯКГ-20*2 тип 3 </t>
    </r>
    <r>
      <rPr>
        <sz val="10"/>
        <rFont val="Arial Cyr"/>
        <family val="2"/>
      </rPr>
      <t>навесное исполнение без труб</t>
    </r>
  </si>
  <si>
    <r>
      <t xml:space="preserve">ЯКГ-10*2 тип 4 </t>
    </r>
    <r>
      <rPr>
        <sz val="10"/>
        <rFont val="Arial Cyr"/>
        <family val="2"/>
      </rPr>
      <t>наземное исполнение без труб</t>
    </r>
  </si>
  <si>
    <r>
      <t xml:space="preserve">ЯКГ-20*2 тип 4 </t>
    </r>
    <r>
      <rPr>
        <sz val="10"/>
        <rFont val="Arial Cyr"/>
        <family val="2"/>
      </rPr>
      <t>наземное исполнение без труб</t>
    </r>
  </si>
  <si>
    <r>
      <t>ЯКГ-100*2 тип 1</t>
    </r>
    <r>
      <rPr>
        <sz val="10"/>
        <rFont val="Arial Cyr"/>
        <family val="2"/>
      </rPr>
      <t>навесное исполнение с вводными трубами</t>
    </r>
  </si>
  <si>
    <r>
      <t>ЯКГ-50*2 тип 1</t>
    </r>
    <r>
      <rPr>
        <sz val="10"/>
        <rFont val="Arial Cyr"/>
        <family val="2"/>
      </rPr>
      <t>навесное исполнение с вводными трубами</t>
    </r>
  </si>
  <si>
    <r>
      <t xml:space="preserve">ЯКГ-100*2 тип 2 </t>
    </r>
    <r>
      <rPr>
        <sz val="10"/>
        <rFont val="Arial Cyr"/>
        <family val="2"/>
      </rPr>
      <t>наземное исполнение с вводными трубами</t>
    </r>
  </si>
  <si>
    <r>
      <t xml:space="preserve">ЯКГ-50*2 тип 2 </t>
    </r>
    <r>
      <rPr>
        <sz val="10"/>
        <rFont val="Arial Cyr"/>
        <family val="2"/>
      </rPr>
      <t>наземное исполнение с вводными трубами</t>
    </r>
  </si>
  <si>
    <r>
      <t xml:space="preserve">ЯКГ-100*2 тип 3 </t>
    </r>
    <r>
      <rPr>
        <sz val="10"/>
        <rFont val="Arial Cyr"/>
        <family val="2"/>
      </rPr>
      <t>навесное исполнение без труб</t>
    </r>
  </si>
  <si>
    <r>
      <t xml:space="preserve">ЯКГ-50*2 тип 3 </t>
    </r>
    <r>
      <rPr>
        <sz val="10"/>
        <rFont val="Arial Cyr"/>
        <family val="2"/>
      </rPr>
      <t>навесное исполнение без труб</t>
    </r>
  </si>
  <si>
    <r>
      <t xml:space="preserve">ЯКГ-100*2 тип 4 </t>
    </r>
    <r>
      <rPr>
        <sz val="10"/>
        <rFont val="Arial Cyr"/>
        <family val="2"/>
      </rPr>
      <t>наземное исполнение без труб</t>
    </r>
  </si>
  <si>
    <r>
      <t xml:space="preserve">ЯКГ-50*2 тип 4 </t>
    </r>
    <r>
      <rPr>
        <sz val="10"/>
        <rFont val="Arial Cyr"/>
        <family val="2"/>
      </rPr>
      <t>наземное исполнение без труб</t>
    </r>
  </si>
  <si>
    <t>Цены приведены на 1 апреля 2007г.</t>
  </si>
  <si>
    <t>Крановые колонки РПК (ЭПП, ККЭ)</t>
  </si>
  <si>
    <t>Наименование продукции</t>
  </si>
  <si>
    <t xml:space="preserve">Цена </t>
  </si>
  <si>
    <t>РПК-39-31-ОМ1 (630А) трехпостовое исп.</t>
  </si>
  <si>
    <t>РПК-41-31-ОМ1 (1000А) трехпостовое исп.</t>
  </si>
  <si>
    <t>РПК-39-21-ОМ1 (630А) двухпостовое исп.</t>
  </si>
  <si>
    <t>РПК-41-21-ОМ1 (1000А) двухпостовое исп.</t>
  </si>
  <si>
    <t>РПК-39-11-ОМ1 (630А) однопостовое исп.</t>
  </si>
  <si>
    <t>РПК-41-11-ОМ1 (1000А) однопостовое исп.</t>
  </si>
  <si>
    <t>РПК-35-11-ОМ1 (250А) однопостовое исп.-судовая колонка</t>
  </si>
  <si>
    <t>Цена забывается быстро-Качество помнят всегда!</t>
  </si>
  <si>
    <t>СПЕЦИАЛИЗИРОВАННАЯ  МЕБЕЛЬ СЕРИИ "ЛОТОС"</t>
  </si>
  <si>
    <t>Тумбы Металлические</t>
  </si>
  <si>
    <t>ТМ-1</t>
  </si>
  <si>
    <t>ТМ-5</t>
  </si>
  <si>
    <t>ТМ-2</t>
  </si>
  <si>
    <t>ТМ-6</t>
  </si>
  <si>
    <t>ТМ-3</t>
  </si>
  <si>
    <t>ТМ-7</t>
  </si>
  <si>
    <t>ТМ-4</t>
  </si>
  <si>
    <t>ТМ-8</t>
  </si>
  <si>
    <t>Металлические  столики</t>
  </si>
  <si>
    <t>СМ-1</t>
  </si>
  <si>
    <t>СМ-2</t>
  </si>
  <si>
    <t>СМ-3</t>
  </si>
  <si>
    <t>Шкафы металлические</t>
  </si>
  <si>
    <t>ШС-1</t>
  </si>
  <si>
    <t>ШС-5</t>
  </si>
  <si>
    <t>ШС-2</t>
  </si>
  <si>
    <t>ШС-6</t>
  </si>
  <si>
    <t>ШС-3</t>
  </si>
  <si>
    <t>ШС-7</t>
  </si>
  <si>
    <t>ШС-4</t>
  </si>
  <si>
    <t>ШС-8</t>
  </si>
  <si>
    <t>Комплекты металлической мебели</t>
  </si>
  <si>
    <t>КМ-1</t>
  </si>
  <si>
    <t>КМ-4</t>
  </si>
  <si>
    <t>КМ-2</t>
  </si>
  <si>
    <t>КМ-5</t>
  </si>
  <si>
    <t>КМ-3</t>
  </si>
  <si>
    <t>ТН-1</t>
  </si>
  <si>
    <t>СТМ-01</t>
  </si>
  <si>
    <t>Шкафы для одежды и инвентаря</t>
  </si>
  <si>
    <t>ШТ-1</t>
  </si>
  <si>
    <t>ШО-1</t>
  </si>
  <si>
    <t>ШП-1</t>
  </si>
  <si>
    <t>ШО-2</t>
  </si>
  <si>
    <t>ШП-2</t>
  </si>
  <si>
    <t>ШО-4</t>
  </si>
  <si>
    <t>ШП-3</t>
  </si>
  <si>
    <t>ШО-6</t>
  </si>
  <si>
    <t>ШР-1( 1 секция)</t>
  </si>
  <si>
    <t>ШО-1 Ж (с жалюзи)</t>
  </si>
  <si>
    <t>ШП-1И (сейф)</t>
  </si>
  <si>
    <t>№</t>
  </si>
  <si>
    <t>Наименование</t>
  </si>
  <si>
    <t>Цена</t>
  </si>
  <si>
    <t>ЩРВ  для автом.выкл. 9 групп  С/У</t>
  </si>
  <si>
    <t>ЩРВ  для автом. выкл. 12 групп С/У</t>
  </si>
  <si>
    <t>ЩРВ  для автом. выкл. 18 групп С/У</t>
  </si>
  <si>
    <t>ЩРВ  для автом. выкл. 24 групп С/У</t>
  </si>
  <si>
    <t>ЩРВ  для автом. выкл. 36 групп С/У</t>
  </si>
  <si>
    <t>ЩРВ  для автом. выкл. 48 групп С/У</t>
  </si>
  <si>
    <t>ЩРВ  для автом. выкл. 54  групп С/У</t>
  </si>
  <si>
    <t>ЩРВ  для автом. выкл. 72  групп С/У</t>
  </si>
  <si>
    <t>ЩРН  для автом.выкл. 9 групп  О/У</t>
  </si>
  <si>
    <t>ЩРН  для автом. выкл. 12 групп О/У</t>
  </si>
  <si>
    <t>ЩРН  для автом. выкл. 18 групп О/У</t>
  </si>
  <si>
    <t>ЩРН  для автом. выкл. 24 групп О/У</t>
  </si>
  <si>
    <t>ЩРН  для автом. выкл. 36 групп О/У</t>
  </si>
  <si>
    <t>ЩРН  для автом. выкл. 48 групп О/У</t>
  </si>
  <si>
    <t>ЩРН  для автом. выкл. 54  групп О/У</t>
  </si>
  <si>
    <t>ЩРН  для автом. выкл. 72  групп О/У</t>
  </si>
  <si>
    <t xml:space="preserve">Короба пластиковые  для автоматов  скрытой
установки </t>
  </si>
  <si>
    <t>Цена с  НДС</t>
  </si>
  <si>
    <t>Боксы пластик. для автом.выкл. 2 мест С/У</t>
  </si>
  <si>
    <t>Боксы пластик.  для автом. выкл. 4 мест С/У</t>
  </si>
  <si>
    <t>Боксы пластик. для автом.выкл.  6 мест С/У</t>
  </si>
  <si>
    <t>Боксы пластик. для авт.выкл. 8 мест С/У</t>
  </si>
  <si>
    <t>Боксы пластик. для авт.выкл. 12 мест С/У</t>
  </si>
  <si>
    <t>Боксы пластик. для авт.выкл. 18 мест С/У</t>
  </si>
  <si>
    <t>Боксы пластик.для авт.выкл. 24 мест С/У</t>
  </si>
  <si>
    <t>Боксы пластик. для автом. 36 мест С/У</t>
  </si>
  <si>
    <t xml:space="preserve">Короба пластикуовые для  автоматов открытой установки </t>
  </si>
  <si>
    <t>Цена с НДС</t>
  </si>
  <si>
    <t>Боксы пластик. для автом.выкл. 2 мест О/У</t>
  </si>
  <si>
    <t>Боксы пластик. для автом.выкл.  6 мест О/У</t>
  </si>
  <si>
    <t>Боксы пластик. для авт.выкл. 8 мест О/У</t>
  </si>
  <si>
    <t>Боксы пластик. для авт.выкл. 12 мест О/У</t>
  </si>
  <si>
    <t>Боксы пластик. для авт.выкл. 18 мест О/У</t>
  </si>
  <si>
    <t>Боксы пластик.для авт.выкл. 24 мест О/У</t>
  </si>
  <si>
    <t>Боксы пластик. для автом. 36 мест О/У</t>
  </si>
  <si>
    <t>АВМ10-56-41 стац.с э/м привод.</t>
  </si>
  <si>
    <t>630,  1000</t>
  </si>
  <si>
    <t>АВМ10В-56-41 выдвиж.с э/м привод.</t>
  </si>
  <si>
    <t>630,  800</t>
  </si>
  <si>
    <t>АВМ10В-56-41 стац.с ручн. привод.</t>
  </si>
  <si>
    <t>631,  800</t>
  </si>
  <si>
    <t>АВМ10Н-53-41 стац.с ручн. привод.</t>
  </si>
  <si>
    <t>АВМ10Н-53-41 стац.с э/м. привод.</t>
  </si>
  <si>
    <t>631,  1000</t>
  </si>
  <si>
    <t>АВМ10НВ-53-41 выдвиж.с ручн. привод.</t>
  </si>
  <si>
    <t>АВМ10НВ-53-41 выдвиж.с э/м. привод.</t>
  </si>
  <si>
    <t>АВМ10С-55-41 стац.с э/м. привод.</t>
  </si>
  <si>
    <t>АВМ10С-55-41 стац.с ручн. привод.</t>
  </si>
  <si>
    <t>АВМ10СВ-55-41 выдвиж.с ручн.привод.</t>
  </si>
  <si>
    <t>АВМ10СВ-53-41 выдвиж.с э/м. привод.</t>
  </si>
  <si>
    <t>АВМ15-56-43 стац.с э/м привод.</t>
  </si>
  <si>
    <t>1000,  1500</t>
  </si>
  <si>
    <t>АВМ15В-56-43 выдвиж.с э/м привод.</t>
  </si>
  <si>
    <t>1000,  1200</t>
  </si>
  <si>
    <t>АВМ15Н-53-43 стац.с э/м привод.</t>
  </si>
  <si>
    <t>АВМ15НВ-53-43 выдвиж.с э/м привод.</t>
  </si>
  <si>
    <t>АВМ15С-55-43 стац.с э/м привод.</t>
  </si>
  <si>
    <t>АВМ15СВ-55-43 выдвиж.с э/м привод.</t>
  </si>
  <si>
    <t>АВМ20-56-43 стац.с э/м привод.</t>
  </si>
  <si>
    <t>1500,  2000</t>
  </si>
  <si>
    <t>АВМ20-56-43 выдвиж.с э/м привод.</t>
  </si>
  <si>
    <t>АВМ20Н-53-43 стац.с э/м привод.</t>
  </si>
  <si>
    <t>АВМ20НВ-53-43 выдвиж.с э/м привод.</t>
  </si>
  <si>
    <t>АВМ20С-55-43 стац.с э/м привод.</t>
  </si>
  <si>
    <t>АВМ20СВ-53-43 выдвиж.с э/м привод.</t>
  </si>
  <si>
    <t>СЧЁТЧИКИ "МЕРКУРИЙ"</t>
  </si>
  <si>
    <t>N п/п.</t>
  </si>
  <si>
    <t>Класс точности</t>
  </si>
  <si>
    <t>Номинальное напряжение</t>
  </si>
  <si>
    <t>Ток, А номинал. (Макс.)</t>
  </si>
  <si>
    <t>Тарификатор, отсчётное устройство</t>
  </si>
  <si>
    <t xml:space="preserve">Цена с НДС в рублях  </t>
  </si>
  <si>
    <t>Однофазные счётчики на дин-рейку 156 х 138 х 60</t>
  </si>
  <si>
    <t>Меркурий 200.02</t>
  </si>
  <si>
    <t>1.0/2.0</t>
  </si>
  <si>
    <t>5(50) 10-100</t>
  </si>
  <si>
    <t>ЖКИ</t>
  </si>
  <si>
    <t>Однофазные счётчики на дин-рейку 105 х 105 х 65</t>
  </si>
  <si>
    <t>Меркурий 201.5</t>
  </si>
  <si>
    <t>5(50)</t>
  </si>
  <si>
    <t>отсчётное устройство</t>
  </si>
  <si>
    <t>Меркурий 201.2</t>
  </si>
  <si>
    <t>Меркурий 201.3</t>
  </si>
  <si>
    <t>10(80)</t>
  </si>
  <si>
    <t>Меркурий 201.4</t>
  </si>
  <si>
    <t>Однофазные счётчики 204 х 119 х 56</t>
  </si>
  <si>
    <t>Меркурий 202.5</t>
  </si>
  <si>
    <t>2.0</t>
  </si>
  <si>
    <t>Однофазные счётчики на дин-рейку со встроенным модемом передачи данных по силовой сети PLM</t>
  </si>
  <si>
    <t>Меркурий 200.04</t>
  </si>
  <si>
    <t>внутр. Интерфейс CAN, ЖКИ c PLM</t>
  </si>
  <si>
    <t>Меркурий 201.22</t>
  </si>
  <si>
    <t>однотарифный, ЖКИ с PLM</t>
  </si>
  <si>
    <t>Меркурий 202.22</t>
  </si>
  <si>
    <t>Меркурий 201.42</t>
  </si>
  <si>
    <t xml:space="preserve">3 - фазные счётчики активной энергии с механическим счётным устройством </t>
  </si>
  <si>
    <t>Меркурий 230АМ-00</t>
  </si>
  <si>
    <t>3*57,7/100</t>
  </si>
  <si>
    <t>5(7,5)</t>
  </si>
  <si>
    <t>Мех. Счит. Устр.</t>
  </si>
  <si>
    <t>Меркурий 230АМ-01</t>
  </si>
  <si>
    <t>3*220/380</t>
  </si>
  <si>
    <t>Меркурий 230АМ-02</t>
  </si>
  <si>
    <t>10(100)</t>
  </si>
  <si>
    <t>Меркурий 231 АМ-01</t>
  </si>
  <si>
    <t>1.0</t>
  </si>
  <si>
    <t>5(60)</t>
  </si>
  <si>
    <t>Меркурий 230АМ-03</t>
  </si>
  <si>
    <t xml:space="preserve">3 - фазные счётчики активной и реактивной энергии </t>
  </si>
  <si>
    <t>Меркурий 230АR-00 C(R)</t>
  </si>
  <si>
    <t>Внешний (интерфейс CAN/RS485)</t>
  </si>
  <si>
    <t>Меркурий 230АR-01 C(R)</t>
  </si>
  <si>
    <t>Меркурий 230АR-02 C(R)</t>
  </si>
  <si>
    <t>Меркурий 230АR-03 C(R)</t>
  </si>
  <si>
    <t>3 - фазные счётчики активной и реактивной энергии с внутренним тарификатором</t>
  </si>
  <si>
    <t>Меркурий 230АRT-00 C(R)</t>
  </si>
  <si>
    <t>Внутренний (интерфейс CAN/RS485)</t>
  </si>
  <si>
    <t>Меркурий 230АRT-01 C(R)</t>
  </si>
  <si>
    <t>Меркурий 230АRT-02 C(R)</t>
  </si>
  <si>
    <t>Меркурий 230АRT-03 C(R)</t>
  </si>
  <si>
    <t>3 - фазные счётчики активной и реактивной энергии с внутренним тарификатором с профилем мощности, профилем потерь, журналом событий</t>
  </si>
  <si>
    <t>Меркурий 230АRT-00 PC(R) IDN</t>
  </si>
  <si>
    <t>Меркурий 230АRT-02 PC(R) IN</t>
  </si>
  <si>
    <t>Меркурий 230АRT-03 PC(R) IN</t>
  </si>
  <si>
    <t>Меркурий 230АRT-01 PC(R) IN</t>
  </si>
  <si>
    <t>3 - фазные счётчики активной и реактивной энергии с внутренним тарификатором с профилем мощности, журналом событий 2 направления учёта</t>
  </si>
  <si>
    <t>Меркурий 230АRT 2-00 PC(R) IDN</t>
  </si>
  <si>
    <t>CAN/RS485</t>
  </si>
  <si>
    <t>Меркурий 230АRT 2-03 PC(R) IDN</t>
  </si>
  <si>
    <t>3 - фазные счётчики  энергии со встроенным модемом передачи данных по силовой сети PLC</t>
  </si>
  <si>
    <t>Меркурий 230АR - 01 CL</t>
  </si>
  <si>
    <t>Внешний (интерфейс CAN ЖКИ с PLM)</t>
  </si>
  <si>
    <t>Меркурий 230АR - 02 CL</t>
  </si>
  <si>
    <t>Меркурий 230АRT - 03 CL</t>
  </si>
  <si>
    <t>Меркурий 230АRT - 01 CLN</t>
  </si>
  <si>
    <t>Меркурий 230АRT - 02 CLN</t>
  </si>
  <si>
    <t>Меркурий 230АRT - 03 CLN</t>
  </si>
  <si>
    <t xml:space="preserve">3 - фазные счётчики активной энергии со встроенным модемом передачи данных по каналу GSM900/1800 </t>
  </si>
  <si>
    <t>Меркурий 230АRT - 00 PCIGN</t>
  </si>
  <si>
    <t>Внутренний интерфейс CAN профиль мощности, журнал событий,профиль потерь</t>
  </si>
  <si>
    <t>Меркурий 230АRT - 01 PCIGN</t>
  </si>
  <si>
    <t>Меркурий 230АRT - 02 PCIGN</t>
  </si>
  <si>
    <t>Меркурий 230АRT - 03 PCIGN</t>
  </si>
  <si>
    <t>Меркурий 230АRT2 - 01 PCIGDN</t>
  </si>
  <si>
    <t>Меркурий 230АRT2 - 03 PCIGDN</t>
  </si>
  <si>
    <t xml:space="preserve">Дополнительное оборудование </t>
  </si>
  <si>
    <t>Количество обслуживаемых счётчиков</t>
  </si>
  <si>
    <t>Интерфейс</t>
  </si>
  <si>
    <t>Цена с НДС, руб.</t>
  </si>
  <si>
    <t>Меркурий 221</t>
  </si>
  <si>
    <t>преобразователь USB-CAN-RS 485</t>
  </si>
  <si>
    <t>Меркурий 223 Т-модем</t>
  </si>
  <si>
    <t>RS 485/RS 232</t>
  </si>
  <si>
    <t>Терминал GSM MT 232 с блоком питания, антенной</t>
  </si>
  <si>
    <t>RS 232</t>
  </si>
  <si>
    <t>Концентратор Меркурий 225 (УСНД)</t>
  </si>
  <si>
    <t>RS 485 / RS 232</t>
  </si>
  <si>
    <t>Адаптер ACT-IR2201</t>
  </si>
  <si>
    <t>Преобразователь                IrDA-RS 232</t>
  </si>
  <si>
    <t>Расшифровка буквенных обозначений</t>
  </si>
  <si>
    <r>
      <t xml:space="preserve">C </t>
    </r>
    <r>
      <rPr>
        <sz val="8"/>
        <rFont val="Arial"/>
        <family val="0"/>
      </rPr>
      <t>- CAN</t>
    </r>
  </si>
  <si>
    <r>
      <t>R</t>
    </r>
    <r>
      <rPr>
        <sz val="8"/>
        <rFont val="Arial"/>
        <family val="0"/>
      </rPr>
      <t xml:space="preserve"> - RS 485</t>
    </r>
  </si>
  <si>
    <r>
      <t>I</t>
    </r>
    <r>
      <rPr>
        <sz val="8"/>
        <rFont val="Arial"/>
        <family val="0"/>
      </rPr>
      <t xml:space="preserve"> - IrDA</t>
    </r>
  </si>
  <si>
    <r>
      <t>G</t>
    </r>
    <r>
      <rPr>
        <sz val="8"/>
        <rFont val="Arial"/>
        <family val="0"/>
      </rPr>
      <t xml:space="preserve"> - GSM</t>
    </r>
  </si>
  <si>
    <r>
      <t xml:space="preserve">L </t>
    </r>
    <r>
      <rPr>
        <sz val="8"/>
        <rFont val="Arial"/>
        <family val="0"/>
      </rPr>
      <t>- RLM</t>
    </r>
  </si>
  <si>
    <r>
      <t>N</t>
    </r>
    <r>
      <rPr>
        <sz val="8"/>
        <rFont val="Arial"/>
        <family val="0"/>
      </rPr>
      <t xml:space="preserve"> - HCD</t>
    </r>
  </si>
  <si>
    <r>
      <t>D</t>
    </r>
    <r>
      <rPr>
        <sz val="8"/>
        <rFont val="Arial"/>
        <family val="0"/>
      </rPr>
      <t xml:space="preserve"> - внешнее питание</t>
    </r>
  </si>
  <si>
    <r>
      <t>P</t>
    </r>
    <r>
      <rPr>
        <sz val="8"/>
        <rFont val="Arial"/>
        <family val="0"/>
      </rPr>
      <t xml:space="preserve"> - профиль потерь, профиль мощности, журнал событий</t>
    </r>
  </si>
  <si>
    <r>
      <t>Т-</t>
    </r>
    <r>
      <rPr>
        <sz val="8"/>
        <rFont val="Arial"/>
        <family val="0"/>
      </rPr>
      <t xml:space="preserve"> модем-технологический модем адаптер USB-PLM предназначен для записи сетевых адресов счётчиков с PLM модемом.</t>
    </r>
  </si>
  <si>
    <r>
      <t>УСПД</t>
    </r>
    <r>
      <rPr>
        <sz val="8"/>
        <rFont val="Arial"/>
        <family val="0"/>
      </rPr>
      <t xml:space="preserve"> - устройство для сбора данных по трём фазам (Концентратор).</t>
    </r>
  </si>
  <si>
    <t>СЧЁТЧИКИ, МЕТРОЛОГИЧЕСКОЕ ОБОРУДОВАНИЕ "ЭНЕРГОМЕРА"</t>
  </si>
  <si>
    <t>N</t>
  </si>
  <si>
    <t>Передаточное число импульсного телеметрического выхода, имп/кВт-ч</t>
  </si>
  <si>
    <t>Цена с НДС, в рублях</t>
  </si>
  <si>
    <t>Наценка</t>
  </si>
  <si>
    <t>п/п.</t>
  </si>
  <si>
    <t>с ОУ индекс "М"</t>
  </si>
  <si>
    <t>с ЖКИ индекс "Э"</t>
  </si>
  <si>
    <t>Счетчики на два направления учета</t>
  </si>
  <si>
    <t>ЦЭ6805В 2Н 100В 1-1,5A; 5-7,5А 3ф.3пр. М(Э)</t>
  </si>
  <si>
    <t>0.5</t>
  </si>
  <si>
    <t>ЦЭ6805В 2Н 57,7В 1-1,5А; 5-7,5А  3ф.4пр. М(Э)</t>
  </si>
  <si>
    <t>ЦЭ6805В 2Н 100В 1-1,5A; 5-7,5А 3ф.3пр. Э Р</t>
  </si>
  <si>
    <t>ЦЭ6805В 2Н 57,7В 1-1,5А; 5-7,5А  3ф.4пр. Э Р</t>
  </si>
  <si>
    <t xml:space="preserve">ЦЭ6811 2Н 100В 1-1,5А; 5-7,5А  М реакт. энергии </t>
  </si>
  <si>
    <t>ЦЭ6811 2Н 220В 5-7,5А; 5-50А М реакт. энергии</t>
  </si>
  <si>
    <t>ЦЭ6811 2Н 380В 5-7,5А; 5-50А М реакт. Энергии</t>
  </si>
  <si>
    <t>ЦЭ6808В 2Н 57,7В 1-1,2А;5-6А 3ф.4 пр.</t>
  </si>
  <si>
    <t>0.2</t>
  </si>
  <si>
    <t>Ф68700В 2Н 100В 1-1,5А; 5-7,5А 3ф.3пр. М(Э)</t>
  </si>
  <si>
    <t>Ф68700В 2Н 57,7В 1-1,5А; 5-7,5А 3ф.4пр. М(Э)</t>
  </si>
  <si>
    <t>Счетчики на одно направление учета</t>
  </si>
  <si>
    <t>ЦЭ6805В 1Н 100В 1-1,5А; 5-7,5А; 3ф.3пр. М(Э)</t>
  </si>
  <si>
    <t>ЦЭ6805В 1Н 57,7В 1-1,5А; 5-7,5А 3ф.4пр. М(Э)</t>
  </si>
  <si>
    <t>ЦЭ6805В 1Н 100В 1-1,5А; 5-7,5А; 3ф.3пр. М(Э) Р</t>
  </si>
  <si>
    <t>ЦЭ6805В 1Н 57,7В 1-1,5А; 5-7,5А 3ф.4пр. М(Э) Р</t>
  </si>
  <si>
    <t>ЦЭ6805В 1Н 220В 5-7,5А 3ф.4пр. М(Э) Р</t>
  </si>
  <si>
    <t>Ф68700В 1Н 100В 1-1,5А; 5-7,5А 3ф.3пр. М(Э)</t>
  </si>
  <si>
    <t>Ф68700В 1Н 100В 1-1,5А; 5-7,5А 3ф.3пр. М Р</t>
  </si>
  <si>
    <t>Ф68700В 1Н 57,7В 1-1,5А; 5-7,5А 3ф.4пр. М(Э)</t>
  </si>
  <si>
    <t>Ф68700В 1Н 57,7В 1-1,5А; 5-7,5А 3ф.4пр. М Р</t>
  </si>
  <si>
    <t>Ф68700В 1Н 127В 5-7,5А;5-50А; 10-100А 3 ф. 4 пр. М(Э)</t>
  </si>
  <si>
    <t>Ф68700В 1Н 127В 5-7,5А; 5-50А 3 ф.4 пр. М Р</t>
  </si>
  <si>
    <t>Ф68700В 1Н 220В 5-7,5А;5-50А;10-100А 3 ф. 4 пр. М(Э)</t>
  </si>
  <si>
    <t>Ф68700В 1Н 220В 5-7.5А;5-50А;10-100А 3ф.4 пр.М (Э) Р</t>
  </si>
  <si>
    <t xml:space="preserve">ЦЭ6811 1Н 100В 1-1,5А; 5-7,5А М реакт. энергии </t>
  </si>
  <si>
    <t xml:space="preserve">ЦЭ6811 1Н 220В 5-7,5А; 5-50А  М реакт. энергии </t>
  </si>
  <si>
    <t xml:space="preserve">ЦЭ6811 1Н 380В 5-7,5А; 5-50А  М реакт. энергии </t>
  </si>
  <si>
    <t>ЦЭ6804 1,0/2,0 1Н 57,7В 1-2А; 5-10А 3ф. 4пр. М Р</t>
  </si>
  <si>
    <t>ЦЭ6804 1,0/2,0 1Н 220В  5-50  М Р</t>
  </si>
  <si>
    <t>ЦЭ6804 1,0/2,0 1Н 220В 5-10А;10-50А  М Р</t>
  </si>
  <si>
    <t>ЦЭ6804/1 220В 5-60А 3ф.4пр. МШ33</t>
  </si>
  <si>
    <t>ЦЭ6804/1 220В 5-60А 3ф.4пр. МР31</t>
  </si>
  <si>
    <t>ЦЭ6804/1  220В  5-10А 3ф.4пр. МШ33</t>
  </si>
  <si>
    <t>Счетчики активной и реактивной энергии</t>
  </si>
  <si>
    <t>ЦЭ6812 0,5/1,0 57,7В 1-1,5А 3 ф. 4 пр.Э</t>
  </si>
  <si>
    <t>0,5/1.0</t>
  </si>
  <si>
    <t>ЦЭ6812 0,5/1,0 57,7В 5-7,5А 3 ф. 4 пр.Э</t>
  </si>
  <si>
    <t>0,5/1,0</t>
  </si>
  <si>
    <t>ЦЭ6812 1,0/1,0 57,7В 5-7,5А 3 ф. 4 пр.Э</t>
  </si>
  <si>
    <t>1,0/1,0</t>
  </si>
  <si>
    <t>ЦЭ6812 1,0/1,0 2,0/2,0 57,7В 1-1,5; 5-7,5А 3 ф. 4 пр.Э</t>
  </si>
  <si>
    <t>1.0 2,0</t>
  </si>
  <si>
    <t>ЦЭ6812 0,5/1.0 100В 1-1,5А 3 ф. 3 пр.Э</t>
  </si>
  <si>
    <t>ЦЭ6812 0,5/1.0 100В 1 5-7,5А 3 ф. 3 пр.Э</t>
  </si>
  <si>
    <t>ЦЭ6812 1,0/1.0 100В 1-1,5А; 5-7,5А 3 ф. 3 пр.Э</t>
  </si>
  <si>
    <t>ЦЭ6812 1,0/1,0 2,0/2,0 100В 1-1,5А; 5-7,5А 3 ф. 3 пр.Э</t>
  </si>
  <si>
    <t>1,0, 2,0</t>
  </si>
  <si>
    <t>ЦЭ6812 1,0/1,0 2,0/2,0 127В 5-7,5А; 5-50А; 10-100А 3 ф. 4 пр.Э</t>
  </si>
  <si>
    <t>1.0, 2,0</t>
  </si>
  <si>
    <t>ЦЭ6812 1,0/1,0  220В 5-7,5А 3 ф. 4 пр.Э</t>
  </si>
  <si>
    <t>ЦЭ6812 1,0/1,0  220В  5-50А 3 ф. 4 пр.Э</t>
  </si>
  <si>
    <t>ЦЭ6812 1,0/1,0  220В  10-100А 3 ф. 4 пр.Э</t>
  </si>
  <si>
    <t>Счетчики однотарифные</t>
  </si>
  <si>
    <t xml:space="preserve">ЦЭ6807БК 1,0/2,0 220В 5-60А М (Э) Ш  </t>
  </si>
  <si>
    <t>ЦЭ6807БК 1,0/2,0 220В 5-60А  (Э) Ш1 Д2</t>
  </si>
  <si>
    <t>ЦЭ6807БК 1,0/2,0 220В 5-60А М (Э) Ш1</t>
  </si>
  <si>
    <t xml:space="preserve">ЦЭ6807БК 1,0/2,0 220В 5-60А М Ш2 </t>
  </si>
  <si>
    <t>ЦЭ6807П 1,0/2,0 220В 5-50А, 5-60А М Ш4К</t>
  </si>
  <si>
    <t xml:space="preserve">ЦЭ6807П 1,0/2,0 220В 5-60А Э Ш4  </t>
  </si>
  <si>
    <t xml:space="preserve">ЦЭ6807П 1,0/2,0 220В 5-50А Э Ш4  </t>
  </si>
  <si>
    <t>ЦЭ6807П 1,0/2,0 220В 10-60А М (Э) Ш1К</t>
  </si>
  <si>
    <t>ЦЭ6807П 1,0/2,0 220В 5-60А М  Ш6</t>
  </si>
  <si>
    <t>ЦЭ6807П 1,0/2,0 220В 5-60А Э Ш6</t>
  </si>
  <si>
    <t>1.0/2.1</t>
  </si>
  <si>
    <t>ЦЭ6807П 1,0/2,0 220В 5-60А М  Р5</t>
  </si>
  <si>
    <t>1.0/2.2</t>
  </si>
  <si>
    <t>ЦЭ6807П 1,0/2,0 220В 5-60А Э Р5</t>
  </si>
  <si>
    <t>1.0/2.3</t>
  </si>
  <si>
    <t>ЦЭ6807П 1 220В 5-60А М  Ш6</t>
  </si>
  <si>
    <t>ЦЭ6807П 1 220В 5-60А М  Р5</t>
  </si>
  <si>
    <t>ЦЭ6807П 1 220В 5-60А М  Р4</t>
  </si>
  <si>
    <t>СЕ 101 S6 145M</t>
  </si>
  <si>
    <t>СЕ 101 S6 145</t>
  </si>
  <si>
    <t>СЕ 101 R5 145M</t>
  </si>
  <si>
    <t>СЕ 101 R5 145</t>
  </si>
  <si>
    <t>СЕ102 S6 145 JKV</t>
  </si>
  <si>
    <t>СЕ102 S6 148 JKV</t>
  </si>
  <si>
    <t>СЕ200 S6 145 M</t>
  </si>
  <si>
    <t xml:space="preserve">СЕ200 S4 145 </t>
  </si>
  <si>
    <t>СЕ200 S4 145 М</t>
  </si>
  <si>
    <t>СЕ201 S7 145 JAQZ</t>
  </si>
  <si>
    <t>СЕ201 S7 148 JAQZ</t>
  </si>
  <si>
    <t xml:space="preserve">СЕ300 R31 043-J </t>
  </si>
  <si>
    <t xml:space="preserve">СЕ300 S33 003-IY </t>
  </si>
  <si>
    <t>СЕ300 S33 043-J</t>
  </si>
  <si>
    <t>СЕ300 S33 013-IY</t>
  </si>
  <si>
    <t>СЕ300 S33 146-I</t>
  </si>
  <si>
    <t xml:space="preserve">СЕ300 S33 146-J </t>
  </si>
  <si>
    <t xml:space="preserve">СЕ300 R31 145-J </t>
  </si>
  <si>
    <t>СЕ302 R31 543-JY</t>
  </si>
  <si>
    <t>СЕ300 S33 148-I</t>
  </si>
  <si>
    <t>СЕ300 R31 146-J</t>
  </si>
  <si>
    <t>ЦЭ6807Б 1,0/2,0 220В 5-50А,5-60А М Ш4Д2</t>
  </si>
  <si>
    <t>ЦЭ6807БК 1,0/2,0 220В 5-60А Э Ш4  Д2</t>
  </si>
  <si>
    <t xml:space="preserve">ЦЭ6807П 1,0/2,0 220В 5-60 А М К (Э) Р4 </t>
  </si>
  <si>
    <t xml:space="preserve">ЦЭ6807БК 1,0/2,0 220В 5-60А М(Э) Р </t>
  </si>
  <si>
    <t>ЦЭ6807БК 1,0/2,0 220В 560 АЭР2Т</t>
  </si>
  <si>
    <t>ЦЭ6807БК 1,0/2,0 220В 5-60А М Ш  Д1</t>
  </si>
  <si>
    <t>ЦЭ6807П 1,0/2,0 220В 5-60А М Ш1К</t>
  </si>
  <si>
    <t>1,0/2,0</t>
  </si>
  <si>
    <t>ЦЭ6807БК 1,0/2,0 220В 5-60А М Ш Д3</t>
  </si>
  <si>
    <t>ЦЭ6803В 1Т 100В 1-1,5А; 5-7,5А 3ф.3пр. М(Э)</t>
  </si>
  <si>
    <t>ЦЭ6803В 1Т 100В 1-1,5А; 5-7,5А 3ф.3пр. М(Э) Р</t>
  </si>
  <si>
    <t>ЦЭ6803В 1Т 57,7В 1-1,5А; 5-7,5А 3ф.4пр. М(Э)</t>
  </si>
  <si>
    <t>ЦЭ6803В 1Т 57,7В 1-1,5А; 5-7,5А 3ф.4пр. М(Э) Р</t>
  </si>
  <si>
    <t>ЦЭ6803В 1Т 127В 1-7,5А 3 ф.4 пр. М(Э)</t>
  </si>
  <si>
    <t>ЦЭ6803В 1Т 127В  5-50А 3 ф.4 пр. М(Э)</t>
  </si>
  <si>
    <t>ЦЭ6803В 1Т 127В 10-100А 3 ф.4 пр. М(Э)</t>
  </si>
  <si>
    <t>ЦЭ6803В 1Т 127В 1-7,5А; 5-50А 3ф.4 пр. М(Э) Р</t>
  </si>
  <si>
    <t>ЦЭ6803В 1Т 220В 1-7.5А;5-50А;10-100А 3ф.4 пр. М(Э)</t>
  </si>
  <si>
    <t>ЦЭ6803В 1Т 220В 1-7.5А;5-50А 3ф.4 пр.М(Э) Р</t>
  </si>
  <si>
    <t>ЦЭ6803В 1Т 220В10-100А 3ф.4 пр.М(Э) Р</t>
  </si>
  <si>
    <t>ЦЭ6804 1,0(2,0) 1Н 57,7В 1-2А (5-10А) 3ф.4пр. М Р</t>
  </si>
  <si>
    <t>ЦЭ6803В/1 1Т 100В 5-7,5А 3ф.4 пр.М6Р</t>
  </si>
  <si>
    <t>ЦЭ6803В/1 1Т 220В 5-7,5А 3ф.4 пр.М6Р</t>
  </si>
  <si>
    <t>ЦЭ6803В/1 1Т 220В  5-50А 3ф.4 пр.М6Р</t>
  </si>
  <si>
    <t>ЦЭ6803В/1 1Т 220В  10-100А 3ф.4 пр.М6Р</t>
  </si>
  <si>
    <t>ЦЭ6803В/1 1Т 220В 1-7,5А 3ф.4пр. М6 Ш33 с колодкой</t>
  </si>
  <si>
    <t>ЦЭ6803В/1 1Т 220В 5-50А 3ф.4пр. М6 Ш33 с колодкой</t>
  </si>
  <si>
    <t>ЦЭ6803В/1 1Т 220В 10-100А 3ф.4пр. М6 Ш33 с колодкой</t>
  </si>
  <si>
    <t>ЦЭ6803В/1 1Т 220В 5-50А 3ф.4пр. М7 Р31 с колодкой</t>
  </si>
  <si>
    <t xml:space="preserve">ЦЭ6803В/1 1Т 220В 1-7,5А 3ф.4пр. М7 Р31 </t>
  </si>
  <si>
    <t>ЦЭ6803В/1 1Т 220В 10-100А 3ф.4пр. М7 Р31 с колодкой</t>
  </si>
  <si>
    <t>Счетчики многотарифные</t>
  </si>
  <si>
    <t>ЦЭ6803В 2Т 100В 1-1,5А; 5-7,5А  3ф.3пр. М(Э)</t>
  </si>
  <si>
    <t>ЦЭ6803В 2Т 100В 1-1,5А; 5-7,5А  3ф.3пр. ЭР</t>
  </si>
  <si>
    <t xml:space="preserve">ЦЭ6803В 2Т 57,7В 1-1,5А; 5-7,5А  3ф.4пр.М(Э) </t>
  </si>
  <si>
    <t xml:space="preserve">ЦЭ6803В 2Т 57,7В 1-1,5А; 5-7,5А  3ф.4пр.ЭР </t>
  </si>
  <si>
    <t>ЦЭ6803В 2Т 127В 1-7,5А;5-50А;10-100А 3ф.4пр. М(Э)</t>
  </si>
  <si>
    <t>ЦЭ6803В 2Т 127В 1-7,5А;5-50А;10-100А 3ф.4пр. ЭР</t>
  </si>
  <si>
    <t>ЦЭ6803В 2Т 220В 1-7,5А;5-50А;10-100А 3ф.4пр. М(Э)</t>
  </si>
  <si>
    <t>ЦЭ6803В 2Т 220В 1-7,5А;5-50А;10-100А 3ф.4пр. ЭР</t>
  </si>
  <si>
    <t>Счетчики многофункциональные</t>
  </si>
  <si>
    <t>ЦЭ6822 1,0/2,0 220В 5-7,5А, 5-50А, 10-100А 3ф.4пр. 4Т 1Р</t>
  </si>
  <si>
    <t>ЦЭ6822 1,0/2,0 127В 5-7,5А 3ф.4пр. 4Т 1Р</t>
  </si>
  <si>
    <t>ЦЭ6822 1,0/2,0 127В  5-50А3ф.4пр. 4Т 1Р</t>
  </si>
  <si>
    <t>ЦЭ6822 1,0/2,0 127В  10-100А 3ф.4пр. 4Т 1Р</t>
  </si>
  <si>
    <t>ЦЭ6822 1,0/2,0 57,7В 1-1,5А,5-7,5А 3ф.4пр. 4Т 1Р</t>
  </si>
  <si>
    <t>ЦЭ6822 1,0/2,0 100В 1-1,5А,5-7,5А 3ф.4пр. 4Т 1Р</t>
  </si>
  <si>
    <t>ЦЭ6822 1,0 220В 10-50А 3ф 4пр 4Т 1Ш с радиомодулем с внешней антеной</t>
  </si>
  <si>
    <t>ЦЭ6822 1,0 220В 10-50А 3ф 4пр 4Т 1Ш с PLC модулем</t>
  </si>
  <si>
    <t>ЦЭ6822 1,0 57,7В 1-2А 3ф 4пр 4Т 1Ш с радиомодулем с внешней антеной</t>
  </si>
  <si>
    <t>Счетчики активной энергии многотарифные</t>
  </si>
  <si>
    <t xml:space="preserve">ЦЭ6827 2,0 220В 5-60А  2Т </t>
  </si>
  <si>
    <t>оптопорт</t>
  </si>
  <si>
    <t xml:space="preserve">ЦЭ6828 2,0 220В 1-7,5А; 5-50А;10-100А   </t>
  </si>
  <si>
    <t xml:space="preserve">ЦЭ6827М 1,0/2,0 220В 5-50А, 5-60А 4 Т 1Ш </t>
  </si>
  <si>
    <t xml:space="preserve">ЦЭ6827М 1,0 220В 5-60А  4Т IOШс реле управления нагрузкой </t>
  </si>
  <si>
    <t>ЦЭ6827М 1,0 220В 5-60 4Т70Ш, 71Ш, 8Ш</t>
  </si>
  <si>
    <t>ЦЭ6827М 1,0 220В 5-60 4Т72Ш</t>
  </si>
  <si>
    <t xml:space="preserve">ЦЭ6827И 1,0/2,0 220В 5-60А  </t>
  </si>
  <si>
    <t>485,ИРПС, оптоп.</t>
  </si>
  <si>
    <t>ЦЭ6827М1 1.0/2.0 220В 5-50А; 10-100А 1 Ш1 Т (ТП)</t>
  </si>
  <si>
    <t>EIA485</t>
  </si>
  <si>
    <t>ЦЭ6827М 1,0 220В 5-60А 4Т0Ш</t>
  </si>
  <si>
    <t>ЦЭ6827М 2,0 220В 5-60А 4Т0Ш</t>
  </si>
  <si>
    <t>ЦЭ6823М/К-А-В-Н-С-ИМУ</t>
  </si>
  <si>
    <t>К</t>
  </si>
  <si>
    <t>Класс точности 0,5  1,0 или 2,0</t>
  </si>
  <si>
    <t>А</t>
  </si>
  <si>
    <t>Максимальный ток 1,5А; 7,5А; 50А или 100А</t>
  </si>
  <si>
    <t>В</t>
  </si>
  <si>
    <t>Т - номинальное фазное напряжение 57,7В</t>
  </si>
  <si>
    <t>Н - номинальное фазное напряжение 127В</t>
  </si>
  <si>
    <t>П - номинальное фазное напряжение 220В</t>
  </si>
  <si>
    <t>Н</t>
  </si>
  <si>
    <t>Число направлений учета электроэнергии 1Н, 2Н</t>
  </si>
  <si>
    <t>С</t>
  </si>
  <si>
    <t>Схема включения 3пр. или 4пр.</t>
  </si>
  <si>
    <t>И</t>
  </si>
  <si>
    <t>1 - тип интерфейса EIA485</t>
  </si>
  <si>
    <t>2 - тип интерфейса EIA232</t>
  </si>
  <si>
    <t>4 - тип интерфейса ИРПС</t>
  </si>
  <si>
    <t>М</t>
  </si>
  <si>
    <t>И - модуль импульсных входов</t>
  </si>
  <si>
    <t>У</t>
  </si>
  <si>
    <t>Реле управления нагрузкой-У1</t>
  </si>
  <si>
    <t>Пример обозначения при оформлении заказа:</t>
  </si>
  <si>
    <t>ЦЭ6823М/1,0-7,5-Т-2Н-4пр.-000 - при отсутствии дополнительных функций.</t>
  </si>
  <si>
    <t>ЦЭ6823М/1,0-7,5-Т-2Н-4пр.-4 И У1 - при наличии дополнительных функций.</t>
  </si>
  <si>
    <t xml:space="preserve">Счетчик универсальный многотарифный                                              </t>
  </si>
  <si>
    <t>Стоимость   комплектности, руб.</t>
  </si>
  <si>
    <r>
      <t xml:space="preserve">ЦЭ6850М A/B C D E F G H   (например ЦЭ6850М 1,0/1,0 220В 10-100А 2Н 1РШ1, </t>
    </r>
    <r>
      <rPr>
        <b/>
        <i/>
        <sz val="10"/>
        <color indexed="10"/>
        <rFont val="Arial Cyr"/>
        <family val="0"/>
      </rPr>
      <t>31</t>
    </r>
    <r>
      <rPr>
        <b/>
        <i/>
        <sz val="10"/>
        <rFont val="Arial Cyr"/>
        <family val="2"/>
      </rPr>
      <t>)</t>
    </r>
  </si>
  <si>
    <t>A</t>
  </si>
  <si>
    <t>0,2  0,5  1,0  2,0 - класс точности по активной энергии</t>
  </si>
  <si>
    <t>B</t>
  </si>
  <si>
    <t>0,5  1,0  2,0 - класс точности по реактивной энергии</t>
  </si>
  <si>
    <t>C</t>
  </si>
  <si>
    <t>57,7В  127В  220В - номинальное фазное напряжение</t>
  </si>
  <si>
    <t>D</t>
  </si>
  <si>
    <t>1-1,5А  5-7,5А  5-50А  10-100А - номиналный фазный ток</t>
  </si>
  <si>
    <t>E</t>
  </si>
  <si>
    <t>1Н - для счетчиков на одно  направление</t>
  </si>
  <si>
    <t>2Н - для счетчиков на два  направления</t>
  </si>
  <si>
    <t>F</t>
  </si>
  <si>
    <t>0 - Отсутствие модуля интерфейса (с модулем оптопорта)</t>
  </si>
  <si>
    <t>1- Модуль интерфейса EIA485</t>
  </si>
  <si>
    <t>2- Модуль интерфейса EIA232</t>
  </si>
  <si>
    <t>3- Модуль интерфейса CAN (в разработке)</t>
  </si>
  <si>
    <t>4- Модуль интерфейса ИРПС</t>
  </si>
  <si>
    <t>5- Модуль интерфейса MBUS (в разработке)</t>
  </si>
  <si>
    <t>6- GSM - модем (в разработке)</t>
  </si>
  <si>
    <t>7- Радио - модем (в разработке)</t>
  </si>
  <si>
    <t>8 - Модуль передачи данных по сети 0,4 кВ (в разработке)</t>
  </si>
  <si>
    <t>9- Модуль USB (в разработке)</t>
  </si>
  <si>
    <t>G</t>
  </si>
  <si>
    <t>Р - Наличие модуля резервного питания (кроме счетчиков на 5-50А и 10-100А)</t>
  </si>
  <si>
    <t>О - Отсутствие модуля резервного питания</t>
  </si>
  <si>
    <t>H</t>
  </si>
  <si>
    <t>Тип корпуса Ш1…9 - Для установки в шкаф</t>
  </si>
  <si>
    <t>Тип корпуса Р1…9 - Для установки на рейку (в разработке)</t>
  </si>
  <si>
    <t>ЦЭ6850/К-АВ-Н-ИМУ</t>
  </si>
  <si>
    <t>Класс точности 1,0 или 0,5</t>
  </si>
  <si>
    <t>Номинальный ток 1А или 5А</t>
  </si>
  <si>
    <t>Т - модуль телеметрических выходов</t>
  </si>
  <si>
    <t>Реле управления нагрузкой - У1</t>
  </si>
  <si>
    <t>ЦЭ6850/1,0-1А-П-2Н-4 Т У1 - при наличии дополнительных функций.</t>
  </si>
  <si>
    <t>СЕ304 S32 632-JAAQ2HY</t>
  </si>
  <si>
    <t>СЕ304 S32 400-JAAQ2HY</t>
  </si>
  <si>
    <t>СЕ304 S32 402-JAAQ2HY</t>
  </si>
  <si>
    <t>СЕ304 S32 602-JAAQ2HY</t>
  </si>
  <si>
    <t>СЕ304 S32 402-УАЕ Q2HY с выд. кол.</t>
  </si>
  <si>
    <t>Метрологическое и технологическое оборудование</t>
  </si>
  <si>
    <t xml:space="preserve"> сч. с шунтом "Р"</t>
  </si>
  <si>
    <t>ЦУ6800/1 (Р)</t>
  </si>
  <si>
    <t>ЦУ6800/2 (Р)</t>
  </si>
  <si>
    <t>ЦУ6800/3 (Р)</t>
  </si>
  <si>
    <t>ЦУ6800/4 (Р)</t>
  </si>
  <si>
    <t>ЦУ6800/5 (Р)</t>
  </si>
  <si>
    <t>ЦУ6800И/1 (Р)</t>
  </si>
  <si>
    <t>ЦУ6800И/2 (Р)</t>
  </si>
  <si>
    <t>ЦУ6800И/3 (Р)</t>
  </si>
  <si>
    <t>ЦУ6800И/4 (Р)</t>
  </si>
  <si>
    <t>ЦУ6800И/5 (Р)</t>
  </si>
  <si>
    <t>МК6801</t>
  </si>
  <si>
    <t>СУ001/1-02/05-00-К</t>
  </si>
  <si>
    <t>СУ001/2-02/05-00-К</t>
  </si>
  <si>
    <t>СУ001/3-02/05-00-К</t>
  </si>
  <si>
    <t>СУ001/1-02/05-0Ф-К</t>
  </si>
  <si>
    <t>СУ001/2-02/05-0Ф-К</t>
  </si>
  <si>
    <t>СУ001/3-02/05-0Ф-К</t>
  </si>
  <si>
    <t>СУ001/1-02/05-Р0-К</t>
  </si>
  <si>
    <t>СУ001/2-02/05-Р0-К</t>
  </si>
  <si>
    <t>СУ001/3-02/05-Р0-К</t>
  </si>
  <si>
    <t>СУ001/1-02/05-РФ-К</t>
  </si>
  <si>
    <t>СУ001/2-02/05-РФ-К</t>
  </si>
  <si>
    <t>СУ001/3-02/05-РФ-К</t>
  </si>
  <si>
    <t>ЦУ6804М С</t>
  </si>
  <si>
    <t xml:space="preserve">ЦУ6804М </t>
  </si>
  <si>
    <t>Блок тока стабилизированный</t>
  </si>
  <si>
    <t>Блок напряжения стабилизированный</t>
  </si>
  <si>
    <t>Счетчики образцовые</t>
  </si>
  <si>
    <t>СЕ601 05 однофазный портативный эталонный</t>
  </si>
  <si>
    <t>СЕ601 05Р однофазный портативный эталонный</t>
  </si>
  <si>
    <t>СЕ 602-400К</t>
  </si>
  <si>
    <t>СЕ 602-400К-7,5Н</t>
  </si>
  <si>
    <t>СЕ 602-400К-60Н</t>
  </si>
  <si>
    <t xml:space="preserve">СЕ 602-1200К </t>
  </si>
  <si>
    <t>СЕ 602-1200К -7,5Н</t>
  </si>
  <si>
    <t>СЕ 602-1200К -60Н</t>
  </si>
  <si>
    <t xml:space="preserve">СЕ 602-100К </t>
  </si>
  <si>
    <t>СЕ 602-100К -7,5Н</t>
  </si>
  <si>
    <t xml:space="preserve">СЕ 602-100К-60Н </t>
  </si>
  <si>
    <t xml:space="preserve">СЕ 602-300К </t>
  </si>
  <si>
    <t xml:space="preserve">СЕ 602-300К-60Н </t>
  </si>
  <si>
    <t xml:space="preserve">СЕ 602-300К-7,5Н </t>
  </si>
  <si>
    <t>СЕ 602-7,5Н</t>
  </si>
  <si>
    <t>СЕ 602-60Н</t>
  </si>
  <si>
    <t>ЦЭ6802 ваттметр-счетчик трехфазный</t>
  </si>
  <si>
    <t>0.05</t>
  </si>
  <si>
    <t>ЦЭ6806П переносной с ФСУ</t>
  </si>
  <si>
    <t>0.1</t>
  </si>
  <si>
    <t>ЦЭ6806   стационарный</t>
  </si>
  <si>
    <t>ЦЭ6806П-0,1-0,5(1,0)К2 с токоизмерительными клещами</t>
  </si>
  <si>
    <t>ЦЭ6806П-0,1-0,5(1,0)К3 с токоизмерительными клещами</t>
  </si>
  <si>
    <t>ЦЭ6806П-0,2-1,0 К2 с токоизмерительными клещами</t>
  </si>
  <si>
    <t>ЦЭ6806П-0,2-1,0 К3 с токоизмерительными клещами</t>
  </si>
  <si>
    <t>ЦЭ6806П-02-10К2</t>
  </si>
  <si>
    <t>ЦЭ6806П-02-10К3</t>
  </si>
  <si>
    <t>ЦЭ6815ТП</t>
  </si>
  <si>
    <t>0.1/0.2</t>
  </si>
  <si>
    <t>ЦЭ6815</t>
  </si>
  <si>
    <t>ЭП6801  преобразователь тока измерительный 0,5А,1А,2,5А,5А</t>
  </si>
  <si>
    <t>УСП 6800 устройство считывания и программирования</t>
  </si>
  <si>
    <t>ЦН6802А устройство переключения тарифов</t>
  </si>
  <si>
    <t>Элементы КТС "Энергомера"</t>
  </si>
  <si>
    <t>УСПД-164-01И</t>
  </si>
  <si>
    <t>УСПД-164-01И-быт</t>
  </si>
  <si>
    <t>Пульт ПУ-164-01</t>
  </si>
  <si>
    <t>Интеллектуальный преобразователь СЕ824</t>
  </si>
  <si>
    <t>Преобразователь интерфейсов СЕ825</t>
  </si>
  <si>
    <t>Антенно-фидерное устройство СЕ831С</t>
  </si>
  <si>
    <t>Адаптер интерфейса RS232C/RS485</t>
  </si>
  <si>
    <t>Адаптер интерфейса RS232C/CAN</t>
  </si>
  <si>
    <t xml:space="preserve"> Блок питания БП-24</t>
  </si>
  <si>
    <t>Радиомодем СЕ831 Н</t>
  </si>
  <si>
    <t>Разветвитель интерфейсов "Энергомера"</t>
  </si>
  <si>
    <t>Комплект ПО пром.</t>
  </si>
  <si>
    <t>Комплект ПО быт.</t>
  </si>
  <si>
    <t>Индикаторное устройство СЕ702</t>
  </si>
  <si>
    <t>Комплект для сборки счетчика</t>
  </si>
  <si>
    <t>Комплект для сборки ЦЭ6807П 220В 10-60 А М Ш5 К в индукционном корпусе</t>
  </si>
  <si>
    <t>Модуль ЦЭ6807П 220В 10-60 А М Ш5 К</t>
  </si>
  <si>
    <t>Комплект для сборки ЦЭ6807П 1,0 220В 5-60 А М Ш4 К в разобраном виде</t>
  </si>
  <si>
    <t>Комплект для сборки ЦЭ6807П 1,0 220В 5-60 А М Ш4 К в сборе без поверки</t>
  </si>
  <si>
    <t>ЦЭ6807БК 1,0 220В 5-60 А М Ш1 без поверки и прогона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</si>
</sst>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.00_р_.;[RED]#,##0.00_р_."/>
    <numFmt numFmtId="166" formatCode="0"/>
    <numFmt numFmtId="167" formatCode="_-* #,##0.00&quot;р.&quot;_-;\-* #,##0.00&quot;р.&quot;_-;_-* \-??&quot;р.&quot;_-;_-@_-"/>
    <numFmt numFmtId="168" formatCode="#,##0"/>
    <numFmt numFmtId="169" formatCode="@"/>
    <numFmt numFmtId="170" formatCode="0.0;[RED]0.0"/>
    <numFmt numFmtId="171" formatCode="0.00;[RED]0.00"/>
    <numFmt numFmtId="172" formatCode="0%"/>
    <numFmt numFmtId="173" formatCode="0.0"/>
    <numFmt numFmtId="174" formatCode="0.00"/>
  </numFmts>
  <fonts count="7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 Cyr"/>
      <family val="0"/>
    </font>
    <font>
      <sz val="20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i/>
      <sz val="10"/>
      <name val="Times New Roman"/>
      <family val="1"/>
    </font>
    <font>
      <b/>
      <sz val="10"/>
      <name val="Arial Cyr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u val="single"/>
      <sz val="14"/>
      <color indexed="8"/>
      <name val="Arial Cyr"/>
      <family val="0"/>
    </font>
    <font>
      <b/>
      <i/>
      <u val="single"/>
      <sz val="14"/>
      <color indexed="8"/>
      <name val="Arial Cyr"/>
      <family val="0"/>
    </font>
    <font>
      <b/>
      <i/>
      <sz val="14"/>
      <name val="Arial"/>
      <family val="2"/>
    </font>
    <font>
      <sz val="14"/>
      <name val="Arial Cyr"/>
      <family val="2"/>
    </font>
    <font>
      <b/>
      <i/>
      <sz val="10"/>
      <name val="Arial Cyr"/>
      <family val="0"/>
    </font>
    <font>
      <b/>
      <i/>
      <sz val="14"/>
      <name val="Arial Cyr"/>
      <family val="0"/>
    </font>
    <font>
      <sz val="14"/>
      <name val="Times New Roman"/>
      <family val="1"/>
    </font>
    <font>
      <b/>
      <sz val="16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Arial Cyr"/>
      <family val="2"/>
    </font>
    <font>
      <b/>
      <sz val="18"/>
      <color indexed="8"/>
      <name val="Times New Roman"/>
      <family val="1"/>
    </font>
    <font>
      <i/>
      <sz val="8"/>
      <name val="Lucida Sans Unicode"/>
      <family val="0"/>
    </font>
    <font>
      <i/>
      <sz val="8"/>
      <name val="Arial"/>
      <family val="0"/>
    </font>
    <font>
      <sz val="12"/>
      <name val="Arial Narrow"/>
      <family val="2"/>
    </font>
    <font>
      <sz val="12"/>
      <name val="Arial"/>
      <family val="2"/>
    </font>
    <font>
      <sz val="12"/>
      <name val="Aria"/>
      <family val="2"/>
    </font>
    <font>
      <b/>
      <i/>
      <sz val="10"/>
      <name val="Arial"/>
      <family val="2"/>
    </font>
    <font>
      <b/>
      <sz val="18"/>
      <name val="Arial Cyr"/>
      <family val="2"/>
    </font>
    <font>
      <b/>
      <sz val="14"/>
      <color indexed="13"/>
      <name val="Arial Cyr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b/>
      <i/>
      <sz val="8"/>
      <name val="Arial Cyr"/>
      <family val="2"/>
    </font>
    <font>
      <b/>
      <i/>
      <sz val="8"/>
      <name val="Arial"/>
      <family val="0"/>
    </font>
    <font>
      <sz val="8"/>
      <name val="Arial Cyr"/>
      <family val="2"/>
    </font>
    <font>
      <sz val="8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i/>
      <sz val="8"/>
      <color indexed="9"/>
      <name val="Arial"/>
      <family val="2"/>
    </font>
    <font>
      <b/>
      <sz val="8"/>
      <color indexed="8"/>
      <name val="Arial"/>
      <family val="2"/>
    </font>
    <font>
      <b/>
      <i/>
      <sz val="8"/>
      <color indexed="9"/>
      <name val="Arial"/>
      <family val="2"/>
    </font>
    <font>
      <b/>
      <sz val="14"/>
      <name val="Arial"/>
      <family val="0"/>
    </font>
    <font>
      <b/>
      <i/>
      <sz val="10"/>
      <color indexed="8"/>
      <name val="Arial Cyr"/>
      <family val="0"/>
    </font>
    <font>
      <b/>
      <i/>
      <u val="single"/>
      <sz val="14"/>
      <name val="Arial Cyr"/>
      <family val="2"/>
    </font>
    <font>
      <b/>
      <i/>
      <u val="single"/>
      <sz val="10"/>
      <name val="Arial Cyr"/>
      <family val="2"/>
    </font>
    <font>
      <b/>
      <i/>
      <sz val="10"/>
      <color indexed="9"/>
      <name val="Arial Cyr"/>
      <family val="0"/>
    </font>
    <font>
      <sz val="14"/>
      <color indexed="14"/>
      <name val="Arial Cyr"/>
      <family val="2"/>
    </font>
    <font>
      <sz val="14"/>
      <color indexed="10"/>
      <name val="Arial Cyr"/>
      <family val="2"/>
    </font>
    <font>
      <i/>
      <sz val="10"/>
      <name val="Arial Cyr"/>
      <family val="2"/>
    </font>
    <font>
      <b/>
      <i/>
      <sz val="10"/>
      <color indexed="10"/>
      <name val="Arial Cyr"/>
      <family val="0"/>
    </font>
    <font>
      <b/>
      <sz val="14"/>
      <color indexed="10"/>
      <name val="Arial Cyr"/>
      <family val="0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31"/>
      </bottom>
    </border>
    <border>
      <left style="thin">
        <color indexed="8"/>
      </left>
      <right style="thin">
        <color indexed="31"/>
      </right>
      <top style="thin">
        <color indexed="31"/>
      </top>
      <bottom style="thin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8"/>
      </right>
      <top style="thin">
        <color indexed="31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7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587">
    <xf numFmtId="164" fontId="0" fillId="0" borderId="0" xfId="0" applyAlignment="1">
      <alignment/>
    </xf>
    <xf numFmtId="164" fontId="0" fillId="0" borderId="0" xfId="0" applyAlignment="1" applyProtection="1">
      <alignment/>
      <protection hidden="1" locked="0"/>
    </xf>
    <xf numFmtId="164" fontId="19" fillId="0" borderId="0" xfId="59" applyFont="1" applyBorder="1" applyAlignment="1" applyProtection="1">
      <alignment horizontal="left"/>
      <protection hidden="1" locked="0"/>
    </xf>
    <xf numFmtId="164" fontId="20" fillId="0" borderId="0" xfId="0" applyFont="1" applyAlignment="1" applyProtection="1">
      <alignment horizontal="center"/>
      <protection hidden="1" locked="0"/>
    </xf>
    <xf numFmtId="164" fontId="21" fillId="22" borderId="0" xfId="59" applyFont="1" applyFill="1" applyBorder="1" applyAlignment="1" applyProtection="1">
      <alignment horizontal="center"/>
      <protection hidden="1" locked="0"/>
    </xf>
    <xf numFmtId="164" fontId="21" fillId="0" borderId="0" xfId="59" applyFont="1" applyAlignment="1" applyProtection="1">
      <alignment/>
      <protection hidden="1" locked="0"/>
    </xf>
    <xf numFmtId="164" fontId="22" fillId="0" borderId="0" xfId="0" applyFont="1" applyAlignment="1" applyProtection="1">
      <alignment/>
      <protection hidden="1" locked="0"/>
    </xf>
    <xf numFmtId="164" fontId="23" fillId="22" borderId="10" xfId="0" applyFont="1" applyFill="1" applyBorder="1" applyAlignment="1" applyProtection="1">
      <alignment horizontal="center"/>
      <protection hidden="1" locked="0"/>
    </xf>
    <xf numFmtId="164" fontId="0" fillId="0" borderId="0" xfId="59" applyAlignment="1" applyProtection="1">
      <alignment horizontal="center"/>
      <protection hidden="1" locked="0"/>
    </xf>
    <xf numFmtId="164" fontId="24" fillId="0" borderId="0" xfId="0" applyFont="1" applyAlignment="1" applyProtection="1">
      <alignment horizontal="center"/>
      <protection hidden="1" locked="0"/>
    </xf>
    <xf numFmtId="164" fontId="25" fillId="0" borderId="0" xfId="0" applyFont="1" applyBorder="1" applyAlignment="1" applyProtection="1">
      <alignment/>
      <protection hidden="1" locked="0"/>
    </xf>
    <xf numFmtId="164" fontId="23" fillId="22" borderId="11" xfId="0" applyFont="1" applyFill="1" applyBorder="1" applyAlignment="1" applyProtection="1">
      <alignment horizontal="center"/>
      <protection hidden="1" locked="0"/>
    </xf>
    <xf numFmtId="164" fontId="26" fillId="22" borderId="12" xfId="0" applyFont="1" applyFill="1" applyBorder="1" applyAlignment="1" applyProtection="1">
      <alignment horizontal="center"/>
      <protection hidden="1" locked="0"/>
    </xf>
    <xf numFmtId="164" fontId="26" fillId="22" borderId="13" xfId="0" applyFont="1" applyFill="1" applyBorder="1" applyAlignment="1" applyProtection="1">
      <alignment horizontal="center"/>
      <protection hidden="1" locked="0"/>
    </xf>
    <xf numFmtId="164" fontId="23" fillId="22" borderId="14" xfId="0" applyFont="1" applyFill="1" applyBorder="1" applyAlignment="1" applyProtection="1">
      <alignment horizontal="center"/>
      <protection hidden="1" locked="0"/>
    </xf>
    <xf numFmtId="164" fontId="26" fillId="22" borderId="12" xfId="0" applyFont="1" applyFill="1" applyBorder="1" applyAlignment="1" applyProtection="1">
      <alignment/>
      <protection hidden="1" locked="0"/>
    </xf>
    <xf numFmtId="164" fontId="26" fillId="22" borderId="15" xfId="0" applyFont="1" applyFill="1" applyBorder="1" applyAlignment="1" applyProtection="1">
      <alignment horizontal="center"/>
      <protection hidden="1" locked="0"/>
    </xf>
    <xf numFmtId="164" fontId="27" fillId="0" borderId="16" xfId="0" applyFont="1" applyBorder="1" applyAlignment="1" applyProtection="1">
      <alignment/>
      <protection hidden="1" locked="0"/>
    </xf>
    <xf numFmtId="164" fontId="27" fillId="0" borderId="17" xfId="0" applyFont="1" applyBorder="1" applyAlignment="1" applyProtection="1">
      <alignment/>
      <protection hidden="1" locked="0"/>
    </xf>
    <xf numFmtId="164" fontId="0" fillId="0" borderId="18" xfId="0" applyBorder="1" applyAlignment="1" applyProtection="1">
      <alignment/>
      <protection hidden="1" locked="0"/>
    </xf>
    <xf numFmtId="164" fontId="27" fillId="0" borderId="12" xfId="0" applyFont="1" applyBorder="1" applyAlignment="1" applyProtection="1">
      <alignment/>
      <protection hidden="1" locked="0"/>
    </xf>
    <xf numFmtId="164" fontId="27" fillId="0" borderId="15" xfId="0" applyFont="1" applyBorder="1" applyAlignment="1" applyProtection="1">
      <alignment/>
      <protection hidden="1" locked="0"/>
    </xf>
    <xf numFmtId="164" fontId="27" fillId="0" borderId="11" xfId="0" applyFont="1" applyBorder="1" applyAlignment="1" applyProtection="1">
      <alignment/>
      <protection hidden="1" locked="0"/>
    </xf>
    <xf numFmtId="164" fontId="0" fillId="0" borderId="0" xfId="0" applyAlignment="1" applyProtection="1">
      <alignment/>
      <protection hidden="1" locked="0"/>
    </xf>
    <xf numFmtId="164" fontId="23" fillId="22" borderId="11" xfId="0" applyFont="1" applyFill="1" applyBorder="1" applyAlignment="1" applyProtection="1">
      <alignment/>
      <protection hidden="1" locked="0"/>
    </xf>
    <xf numFmtId="164" fontId="26" fillId="22" borderId="12" xfId="0" applyFont="1" applyFill="1" applyBorder="1" applyAlignment="1" applyProtection="1">
      <alignment/>
      <protection hidden="1" locked="0"/>
    </xf>
    <xf numFmtId="164" fontId="26" fillId="22" borderId="13" xfId="0" applyFont="1" applyFill="1" applyBorder="1" applyAlignment="1" applyProtection="1">
      <alignment/>
      <protection hidden="1" locked="0"/>
    </xf>
    <xf numFmtId="164" fontId="23" fillId="22" borderId="14" xfId="0" applyFont="1" applyFill="1" applyBorder="1" applyAlignment="1" applyProtection="1">
      <alignment/>
      <protection hidden="1" locked="0"/>
    </xf>
    <xf numFmtId="164" fontId="23" fillId="22" borderId="12" xfId="0" applyFont="1" applyFill="1" applyBorder="1" applyAlignment="1" applyProtection="1">
      <alignment/>
      <protection hidden="1" locked="0"/>
    </xf>
    <xf numFmtId="164" fontId="23" fillId="22" borderId="15" xfId="0" applyFont="1" applyFill="1" applyBorder="1" applyAlignment="1" applyProtection="1">
      <alignment/>
      <protection hidden="1" locked="0"/>
    </xf>
    <xf numFmtId="164" fontId="27" fillId="0" borderId="11" xfId="59" applyFont="1" applyBorder="1" applyAlignment="1" applyProtection="1">
      <alignment/>
      <protection hidden="1" locked="0"/>
    </xf>
    <xf numFmtId="164" fontId="27" fillId="0" borderId="12" xfId="0" applyFont="1" applyBorder="1" applyAlignment="1" applyProtection="1">
      <alignment horizontal="right"/>
      <protection hidden="1" locked="0"/>
    </xf>
    <xf numFmtId="164" fontId="27" fillId="0" borderId="15" xfId="59" applyNumberFormat="1" applyFont="1" applyBorder="1" applyAlignment="1" applyProtection="1">
      <alignment horizontal="right"/>
      <protection hidden="1" locked="0"/>
    </xf>
    <xf numFmtId="164" fontId="27" fillId="0" borderId="12" xfId="59" applyFont="1" applyBorder="1" applyAlignment="1" applyProtection="1">
      <alignment/>
      <protection hidden="1" locked="0"/>
    </xf>
    <xf numFmtId="164" fontId="23" fillId="22" borderId="11" xfId="59" applyFont="1" applyFill="1" applyBorder="1" applyAlignment="1" applyProtection="1">
      <alignment/>
      <protection hidden="1" locked="0"/>
    </xf>
    <xf numFmtId="164" fontId="23" fillId="22" borderId="12" xfId="0" applyFont="1" applyFill="1" applyBorder="1" applyAlignment="1" applyProtection="1">
      <alignment horizontal="right"/>
      <protection hidden="1" locked="0"/>
    </xf>
    <xf numFmtId="164" fontId="23" fillId="22" borderId="11" xfId="59" applyFont="1" applyFill="1" applyBorder="1" applyAlignment="1" applyProtection="1">
      <alignment horizontal="center"/>
      <protection hidden="1" locked="0"/>
    </xf>
    <xf numFmtId="164" fontId="23" fillId="22" borderId="10" xfId="59" applyFont="1" applyFill="1" applyBorder="1" applyAlignment="1" applyProtection="1">
      <alignment/>
      <protection hidden="1" locked="0"/>
    </xf>
    <xf numFmtId="164" fontId="23" fillId="22" borderId="15" xfId="0" applyFont="1" applyFill="1" applyBorder="1" applyAlignment="1" applyProtection="1">
      <alignment horizontal="center"/>
      <protection hidden="1" locked="0"/>
    </xf>
    <xf numFmtId="164" fontId="23" fillId="22" borderId="19" xfId="0" applyFont="1" applyFill="1" applyBorder="1" applyAlignment="1" applyProtection="1">
      <alignment/>
      <protection hidden="1" locked="0"/>
    </xf>
    <xf numFmtId="164" fontId="26" fillId="22" borderId="20" xfId="0" applyFont="1" applyFill="1" applyBorder="1" applyAlignment="1" applyProtection="1">
      <alignment/>
      <protection hidden="1" locked="0"/>
    </xf>
    <xf numFmtId="164" fontId="27" fillId="0" borderId="10" xfId="59" applyNumberFormat="1" applyFont="1" applyBorder="1" applyAlignment="1" applyProtection="1">
      <alignment horizontal="center"/>
      <protection hidden="1" locked="0"/>
    </xf>
    <xf numFmtId="164" fontId="27" fillId="0" borderId="11" xfId="0" applyFont="1" applyBorder="1" applyAlignment="1" applyProtection="1">
      <alignment horizontal="center"/>
      <protection hidden="1" locked="0"/>
    </xf>
    <xf numFmtId="164" fontId="27" fillId="0" borderId="10" xfId="0" applyFont="1" applyBorder="1" applyAlignment="1" applyProtection="1">
      <alignment horizontal="right"/>
      <protection hidden="1" locked="0"/>
    </xf>
    <xf numFmtId="164" fontId="27" fillId="0" borderId="10" xfId="0" applyFont="1" applyBorder="1" applyAlignment="1" applyProtection="1">
      <alignment horizontal="center"/>
      <protection hidden="1" locked="0"/>
    </xf>
    <xf numFmtId="164" fontId="27" fillId="0" borderId="10" xfId="0" applyFont="1" applyBorder="1" applyAlignment="1" applyProtection="1">
      <alignment/>
      <protection hidden="1" locked="0"/>
    </xf>
    <xf numFmtId="164" fontId="27" fillId="0" borderId="11" xfId="59" applyNumberFormat="1" applyFont="1" applyBorder="1" applyAlignment="1" applyProtection="1">
      <alignment horizontal="center"/>
      <protection hidden="1" locked="0"/>
    </xf>
    <xf numFmtId="164" fontId="27" fillId="0" borderId="11" xfId="59" applyFont="1" applyFill="1" applyBorder="1" applyAlignment="1" applyProtection="1">
      <alignment/>
      <protection hidden="1" locked="0"/>
    </xf>
    <xf numFmtId="164" fontId="27" fillId="0" borderId="15" xfId="0" applyFont="1" applyBorder="1" applyAlignment="1" applyProtection="1">
      <alignment horizontal="right"/>
      <protection hidden="1" locked="0"/>
    </xf>
    <xf numFmtId="164" fontId="27" fillId="0" borderId="11" xfId="59" applyFont="1" applyBorder="1" applyAlignment="1" applyProtection="1">
      <alignment horizontal="left"/>
      <protection hidden="1" locked="0"/>
    </xf>
    <xf numFmtId="164" fontId="23" fillId="22" borderId="10" xfId="60" applyFont="1" applyFill="1" applyBorder="1" applyAlignment="1" applyProtection="1">
      <alignment horizontal="center" wrapText="1"/>
      <protection hidden="1" locked="0"/>
    </xf>
    <xf numFmtId="164" fontId="27" fillId="0" borderId="11" xfId="60" applyFont="1" applyFill="1" applyBorder="1" applyAlignment="1" applyProtection="1">
      <alignment/>
      <protection hidden="1" locked="0"/>
    </xf>
    <xf numFmtId="164" fontId="27" fillId="0" borderId="11" xfId="60" applyFont="1" applyBorder="1" applyAlignment="1" applyProtection="1">
      <alignment/>
      <protection hidden="1" locked="0"/>
    </xf>
    <xf numFmtId="164" fontId="27" fillId="0" borderId="12" xfId="60" applyFont="1" applyBorder="1" applyAlignment="1" applyProtection="1">
      <alignment/>
      <protection hidden="1" locked="0"/>
    </xf>
    <xf numFmtId="164" fontId="27" fillId="0" borderId="12" xfId="60" applyFont="1" applyBorder="1" applyAlignment="1" applyProtection="1">
      <alignment horizontal="left"/>
      <protection hidden="1" locked="0"/>
    </xf>
    <xf numFmtId="164" fontId="27" fillId="0" borderId="12" xfId="60" applyFont="1" applyFill="1" applyBorder="1" applyAlignment="1" applyProtection="1">
      <alignment/>
      <protection hidden="1" locked="0"/>
    </xf>
    <xf numFmtId="164" fontId="0" fillId="0" borderId="0" xfId="0" applyBorder="1" applyAlignment="1" applyProtection="1">
      <alignment/>
      <protection hidden="1" locked="0"/>
    </xf>
    <xf numFmtId="164" fontId="27" fillId="0" borderId="0" xfId="0" applyFont="1" applyBorder="1" applyAlignment="1" applyProtection="1">
      <alignment/>
      <protection hidden="1" locked="0"/>
    </xf>
    <xf numFmtId="164" fontId="27" fillId="0" borderId="11" xfId="60" applyFont="1" applyBorder="1" applyAlignment="1" applyProtection="1">
      <alignment horizontal="left"/>
      <protection hidden="1" locked="0"/>
    </xf>
    <xf numFmtId="164" fontId="27" fillId="0" borderId="12" xfId="0" applyFont="1" applyBorder="1" applyAlignment="1" applyProtection="1">
      <alignment/>
      <protection hidden="1" locked="0"/>
    </xf>
    <xf numFmtId="164" fontId="27" fillId="0" borderId="15" xfId="0" applyNumberFormat="1" applyFont="1" applyBorder="1" applyAlignment="1" applyProtection="1">
      <alignment/>
      <protection hidden="1" locked="0"/>
    </xf>
    <xf numFmtId="164" fontId="28" fillId="0" borderId="0" xfId="0" applyFont="1" applyBorder="1" applyAlignment="1" applyProtection="1">
      <alignment horizontal="center"/>
      <protection hidden="1" locked="0"/>
    </xf>
    <xf numFmtId="164" fontId="29" fillId="0" borderId="21" xfId="58" applyFont="1" applyBorder="1" applyAlignment="1" applyProtection="1">
      <alignment horizontal="center"/>
      <protection hidden="1" locked="0"/>
    </xf>
    <xf numFmtId="164" fontId="27" fillId="0" borderId="0" xfId="60" applyFont="1" applyBorder="1" applyAlignment="1" applyProtection="1">
      <alignment horizontal="left"/>
      <protection hidden="1" locked="0"/>
    </xf>
    <xf numFmtId="164" fontId="27" fillId="0" borderId="0" xfId="0" applyFont="1" applyBorder="1" applyAlignment="1" applyProtection="1">
      <alignment/>
      <protection hidden="1" locked="0"/>
    </xf>
    <xf numFmtId="164" fontId="27" fillId="0" borderId="0" xfId="0" applyNumberFormat="1" applyFont="1" applyBorder="1" applyAlignment="1" applyProtection="1">
      <alignment/>
      <protection hidden="1" locked="0"/>
    </xf>
    <xf numFmtId="164" fontId="30" fillId="0" borderId="0" xfId="0" applyFont="1" applyAlignment="1" applyProtection="1">
      <alignment/>
      <protection hidden="1" locked="0"/>
    </xf>
    <xf numFmtId="164" fontId="30" fillId="0" borderId="0" xfId="0" applyFont="1" applyBorder="1" applyAlignment="1" applyProtection="1">
      <alignment/>
      <protection hidden="1" locked="0"/>
    </xf>
    <xf numFmtId="164" fontId="31" fillId="0" borderId="0" xfId="0" applyFont="1" applyAlignment="1" applyProtection="1">
      <alignment/>
      <protection hidden="1" locked="0"/>
    </xf>
    <xf numFmtId="164" fontId="32" fillId="0" borderId="0" xfId="0" applyFont="1" applyAlignment="1" applyProtection="1">
      <alignment/>
      <protection hidden="1" locked="0"/>
    </xf>
    <xf numFmtId="164" fontId="21" fillId="0" borderId="0" xfId="0" applyFont="1" applyBorder="1" applyAlignment="1" applyProtection="1">
      <alignment horizontal="left"/>
      <protection hidden="1" locked="0"/>
    </xf>
    <xf numFmtId="165" fontId="33" fillId="0" borderId="0" xfId="55" applyNumberFormat="1" applyFont="1" applyAlignment="1" applyProtection="1">
      <alignment horizontal="left"/>
      <protection hidden="1" locked="0"/>
    </xf>
    <xf numFmtId="164" fontId="34" fillId="0" borderId="0" xfId="0" applyFont="1" applyAlignment="1" applyProtection="1">
      <alignment/>
      <protection hidden="1" locked="0"/>
    </xf>
    <xf numFmtId="165" fontId="21" fillId="0" borderId="0" xfId="0" applyNumberFormat="1" applyFont="1" applyAlignment="1" applyProtection="1">
      <alignment horizontal="right"/>
      <protection hidden="1" locked="0"/>
    </xf>
    <xf numFmtId="164" fontId="35" fillId="0" borderId="0" xfId="0" applyFont="1" applyBorder="1" applyAlignment="1" applyProtection="1">
      <alignment horizontal="center"/>
      <protection hidden="1" locked="0"/>
    </xf>
    <xf numFmtId="164" fontId="27" fillId="0" borderId="0" xfId="0" applyFont="1" applyAlignment="1" applyProtection="1">
      <alignment/>
      <protection hidden="1" locked="0"/>
    </xf>
    <xf numFmtId="164" fontId="36" fillId="22" borderId="10" xfId="59" applyFont="1" applyFill="1" applyBorder="1" applyAlignment="1" applyProtection="1">
      <alignment horizontal="center"/>
      <protection hidden="1" locked="0"/>
    </xf>
    <xf numFmtId="164" fontId="23" fillId="22" borderId="22" xfId="0" applyFont="1" applyFill="1" applyBorder="1" applyAlignment="1" applyProtection="1">
      <alignment horizontal="center"/>
      <protection hidden="1" locked="0"/>
    </xf>
    <xf numFmtId="164" fontId="27" fillId="0" borderId="11" xfId="0" applyFont="1" applyBorder="1" applyAlignment="1" applyProtection="1">
      <alignment horizontal="left"/>
      <protection hidden="1" locked="0"/>
    </xf>
    <xf numFmtId="164" fontId="37" fillId="0" borderId="12" xfId="0" applyFont="1" applyBorder="1" applyAlignment="1" applyProtection="1">
      <alignment/>
      <protection hidden="1" locked="0"/>
    </xf>
    <xf numFmtId="164" fontId="37" fillId="0" borderId="0" xfId="0" applyFont="1" applyAlignment="1" applyProtection="1">
      <alignment/>
      <protection hidden="1" locked="0"/>
    </xf>
    <xf numFmtId="166" fontId="27" fillId="0" borderId="15" xfId="0" applyNumberFormat="1" applyFont="1" applyBorder="1" applyAlignment="1" applyProtection="1">
      <alignment horizontal="right"/>
      <protection hidden="1" locked="0"/>
    </xf>
    <xf numFmtId="166" fontId="27" fillId="0" borderId="15" xfId="0" applyNumberFormat="1" applyFont="1" applyBorder="1" applyAlignment="1" applyProtection="1">
      <alignment vertical="center"/>
      <protection hidden="1" locked="0"/>
    </xf>
    <xf numFmtId="164" fontId="37" fillId="0" borderId="0" xfId="0" applyFont="1" applyBorder="1" applyAlignment="1" applyProtection="1">
      <alignment/>
      <protection hidden="1" locked="0"/>
    </xf>
    <xf numFmtId="164" fontId="27" fillId="0" borderId="12" xfId="0" applyFont="1" applyBorder="1" applyAlignment="1" applyProtection="1">
      <alignment horizontal="justify" vertical="center"/>
      <protection hidden="1" locked="0"/>
    </xf>
    <xf numFmtId="164" fontId="27" fillId="0" borderId="0" xfId="0" applyFont="1" applyBorder="1" applyAlignment="1" applyProtection="1">
      <alignment horizontal="justify" vertical="center"/>
      <protection hidden="1" locked="0"/>
    </xf>
    <xf numFmtId="164" fontId="27" fillId="0" borderId="0" xfId="0" applyFont="1" applyAlignment="1" applyProtection="1">
      <alignment horizontal="justify" vertical="center"/>
      <protection hidden="1" locked="0"/>
    </xf>
    <xf numFmtId="164" fontId="38" fillId="0" borderId="12" xfId="0" applyFont="1" applyBorder="1" applyAlignment="1" applyProtection="1">
      <alignment/>
      <protection hidden="1" locked="0"/>
    </xf>
    <xf numFmtId="166" fontId="38" fillId="0" borderId="11" xfId="0" applyNumberFormat="1" applyFont="1" applyBorder="1" applyAlignment="1" applyProtection="1">
      <alignment horizontal="right"/>
      <protection hidden="1" locked="0"/>
    </xf>
    <xf numFmtId="164" fontId="25" fillId="0" borderId="15" xfId="0" applyFont="1" applyBorder="1" applyAlignment="1" applyProtection="1">
      <alignment/>
      <protection hidden="1" locked="0"/>
    </xf>
    <xf numFmtId="166" fontId="27" fillId="0" borderId="0" xfId="0" applyNumberFormat="1" applyFont="1" applyBorder="1" applyAlignment="1" applyProtection="1">
      <alignment horizontal="right"/>
      <protection hidden="1" locked="0"/>
    </xf>
    <xf numFmtId="166" fontId="37" fillId="0" borderId="0" xfId="0" applyNumberFormat="1" applyFont="1" applyBorder="1" applyAlignment="1" applyProtection="1">
      <alignment/>
      <protection hidden="1" locked="0"/>
    </xf>
    <xf numFmtId="164" fontId="27" fillId="0" borderId="16" xfId="0" applyFont="1" applyBorder="1" applyAlignment="1" applyProtection="1">
      <alignment horizontal="left"/>
      <protection hidden="1" locked="0"/>
    </xf>
    <xf numFmtId="164" fontId="23" fillId="22" borderId="23" xfId="0" applyFont="1" applyFill="1" applyBorder="1" applyAlignment="1" applyProtection="1">
      <alignment horizontal="center"/>
      <protection hidden="1" locked="0"/>
    </xf>
    <xf numFmtId="164" fontId="27" fillId="24" borderId="11" xfId="62" applyFont="1" applyFill="1" applyBorder="1" applyAlignment="1" applyProtection="1">
      <alignment wrapText="1"/>
      <protection hidden="1" locked="0"/>
    </xf>
    <xf numFmtId="164" fontId="27" fillId="24" borderId="12" xfId="62" applyFont="1" applyFill="1" applyBorder="1" applyAlignment="1" applyProtection="1">
      <alignment wrapText="1"/>
      <protection hidden="1" locked="0"/>
    </xf>
    <xf numFmtId="164" fontId="27" fillId="24" borderId="15" xfId="62" applyNumberFormat="1" applyFont="1" applyFill="1" applyBorder="1" applyAlignment="1" applyProtection="1">
      <alignment/>
      <protection hidden="1" locked="0"/>
    </xf>
    <xf numFmtId="164" fontId="25" fillId="0" borderId="12" xfId="0" applyFont="1" applyBorder="1" applyAlignment="1" applyProtection="1">
      <alignment/>
      <protection hidden="1" locked="0"/>
    </xf>
    <xf numFmtId="164" fontId="39" fillId="0" borderId="11" xfId="0" applyFont="1" applyBorder="1" applyAlignment="1" applyProtection="1">
      <alignment/>
      <protection hidden="1" locked="0"/>
    </xf>
    <xf numFmtId="164" fontId="39" fillId="0" borderId="12" xfId="0" applyFont="1" applyBorder="1" applyAlignment="1" applyProtection="1">
      <alignment/>
      <protection hidden="1" locked="0"/>
    </xf>
    <xf numFmtId="164" fontId="40" fillId="0" borderId="12" xfId="0" applyFont="1" applyBorder="1" applyAlignment="1" applyProtection="1">
      <alignment/>
      <protection hidden="1" locked="0"/>
    </xf>
    <xf numFmtId="164" fontId="39" fillId="0" borderId="15" xfId="0" applyFont="1" applyBorder="1" applyAlignment="1" applyProtection="1">
      <alignment/>
      <protection hidden="1" locked="0"/>
    </xf>
    <xf numFmtId="164" fontId="23" fillId="22" borderId="24" xfId="0" applyFont="1" applyFill="1" applyBorder="1" applyAlignment="1" applyProtection="1">
      <alignment horizontal="center"/>
      <protection hidden="1" locked="0"/>
    </xf>
    <xf numFmtId="164" fontId="41" fillId="22" borderId="25" xfId="0" applyFont="1" applyFill="1" applyBorder="1" applyAlignment="1" applyProtection="1">
      <alignment horizontal="justify" vertical="center"/>
      <protection hidden="1" locked="0"/>
    </xf>
    <xf numFmtId="164" fontId="41" fillId="22" borderId="26" xfId="0" applyFont="1" applyFill="1" applyBorder="1" applyAlignment="1" applyProtection="1">
      <alignment horizontal="center" vertical="center" wrapText="1"/>
      <protection hidden="1" locked="0"/>
    </xf>
    <xf numFmtId="164" fontId="41" fillId="22" borderId="26" xfId="0" applyFont="1" applyFill="1" applyBorder="1" applyAlignment="1" applyProtection="1">
      <alignment horizontal="justify" vertical="center" wrapText="1"/>
      <protection hidden="1" locked="0"/>
    </xf>
    <xf numFmtId="164" fontId="37" fillId="22" borderId="27" xfId="0" applyFont="1" applyFill="1" applyBorder="1" applyAlignment="1" applyProtection="1">
      <alignment horizontal="justify" vertical="center"/>
      <protection hidden="1" locked="0"/>
    </xf>
    <xf numFmtId="164" fontId="41" fillId="22" borderId="25" xfId="0" applyFont="1" applyFill="1" applyBorder="1" applyAlignment="1" applyProtection="1">
      <alignment horizontal="left" vertical="center" wrapText="1" readingOrder="1"/>
      <protection hidden="1" locked="0"/>
    </xf>
    <xf numFmtId="164" fontId="37" fillId="22" borderId="28" xfId="0" applyFont="1" applyFill="1" applyBorder="1" applyAlignment="1" applyProtection="1">
      <alignment horizontal="justify" vertical="center"/>
      <protection hidden="1" locked="0"/>
    </xf>
    <xf numFmtId="166" fontId="42" fillId="0" borderId="10" xfId="0" applyNumberFormat="1" applyFont="1" applyBorder="1" applyAlignment="1" applyProtection="1">
      <alignment/>
      <protection hidden="1" locked="0"/>
    </xf>
    <xf numFmtId="164" fontId="27" fillId="0" borderId="29" xfId="0" applyFont="1" applyBorder="1" applyAlignment="1" applyProtection="1">
      <alignment/>
      <protection hidden="1" locked="0"/>
    </xf>
    <xf numFmtId="164" fontId="27" fillId="0" borderId="22" xfId="0" applyFont="1" applyBorder="1" applyAlignment="1" applyProtection="1">
      <alignment horizontal="center"/>
      <protection hidden="1" locked="0"/>
    </xf>
    <xf numFmtId="164" fontId="27" fillId="0" borderId="29" xfId="0" applyFont="1" applyBorder="1" applyAlignment="1" applyProtection="1">
      <alignment horizontal="center"/>
      <protection hidden="1" locked="0"/>
    </xf>
    <xf numFmtId="164" fontId="27" fillId="0" borderId="21" xfId="0" applyFont="1" applyBorder="1" applyAlignment="1" applyProtection="1">
      <alignment/>
      <protection hidden="1" locked="0"/>
    </xf>
    <xf numFmtId="166" fontId="42" fillId="0" borderId="22" xfId="0" applyNumberFormat="1" applyFont="1" applyBorder="1" applyAlignment="1" applyProtection="1">
      <alignment/>
      <protection hidden="1" locked="0"/>
    </xf>
    <xf numFmtId="164" fontId="27" fillId="0" borderId="22" xfId="0" applyFont="1" applyBorder="1" applyAlignment="1" applyProtection="1">
      <alignment/>
      <protection hidden="1" locked="0"/>
    </xf>
    <xf numFmtId="164" fontId="29" fillId="0" borderId="0" xfId="58" applyFont="1" applyBorder="1" applyAlignment="1" applyProtection="1">
      <alignment horizontal="center"/>
      <protection hidden="1" locked="0"/>
    </xf>
    <xf numFmtId="164" fontId="27" fillId="0" borderId="21" xfId="0" applyFont="1" applyBorder="1" applyAlignment="1" applyProtection="1">
      <alignment horizontal="center"/>
      <protection hidden="1" locked="0"/>
    </xf>
    <xf numFmtId="166" fontId="42" fillId="0" borderId="21" xfId="0" applyNumberFormat="1" applyFont="1" applyBorder="1" applyAlignment="1" applyProtection="1">
      <alignment/>
      <protection hidden="1" locked="0"/>
    </xf>
    <xf numFmtId="164" fontId="33" fillId="0" borderId="0" xfId="55" applyFont="1" applyAlignment="1" applyProtection="1">
      <alignment horizontal="right"/>
      <protection hidden="1" locked="0"/>
    </xf>
    <xf numFmtId="164" fontId="33" fillId="0" borderId="0" xfId="0" applyFont="1" applyAlignment="1" applyProtection="1">
      <alignment/>
      <protection hidden="1" locked="0"/>
    </xf>
    <xf numFmtId="164" fontId="43" fillId="0" borderId="21" xfId="0" applyFont="1" applyBorder="1" applyAlignment="1" applyProtection="1">
      <alignment horizontal="center"/>
      <protection hidden="1" locked="0"/>
    </xf>
    <xf numFmtId="164" fontId="27" fillId="0" borderId="0" xfId="66" applyFont="1" applyBorder="1" applyProtection="1">
      <alignment/>
      <protection hidden="1" locked="0"/>
    </xf>
    <xf numFmtId="164" fontId="27" fillId="0" borderId="0" xfId="64" applyFont="1" applyBorder="1" applyAlignment="1" applyProtection="1">
      <alignment horizontal="left"/>
      <protection hidden="1" locked="0"/>
    </xf>
    <xf numFmtId="164" fontId="25" fillId="0" borderId="0" xfId="0" applyFont="1" applyAlignment="1" applyProtection="1">
      <alignment/>
      <protection hidden="1" locked="0"/>
    </xf>
    <xf numFmtId="164" fontId="19" fillId="0" borderId="0" xfId="59" applyFont="1" applyAlignment="1" applyProtection="1">
      <alignment horizontal="left"/>
      <protection hidden="1" locked="0"/>
    </xf>
    <xf numFmtId="164" fontId="44" fillId="0" borderId="30" xfId="0" applyFont="1" applyBorder="1" applyAlignment="1" applyProtection="1">
      <alignment horizontal="right"/>
      <protection hidden="1" locked="0"/>
    </xf>
    <xf numFmtId="164" fontId="21" fillId="22" borderId="30" xfId="0" applyFont="1" applyFill="1" applyBorder="1" applyAlignment="1" applyProtection="1">
      <alignment horizontal="center"/>
      <protection hidden="1" locked="0"/>
    </xf>
    <xf numFmtId="164" fontId="27" fillId="0" borderId="31" xfId="0" applyFont="1" applyBorder="1" applyAlignment="1" applyProtection="1">
      <alignment/>
      <protection hidden="1" locked="0"/>
    </xf>
    <xf numFmtId="164" fontId="0" fillId="0" borderId="31" xfId="0" applyBorder="1" applyAlignment="1" applyProtection="1">
      <alignment/>
      <protection hidden="1" locked="0"/>
    </xf>
    <xf numFmtId="164" fontId="25" fillId="0" borderId="31" xfId="0" applyFont="1" applyBorder="1" applyAlignment="1" applyProtection="1">
      <alignment/>
      <protection hidden="1" locked="0"/>
    </xf>
    <xf numFmtId="164" fontId="25" fillId="0" borderId="32" xfId="0" applyFont="1" applyBorder="1" applyAlignment="1" applyProtection="1">
      <alignment/>
      <protection hidden="1" locked="0"/>
    </xf>
    <xf numFmtId="167" fontId="23" fillId="22" borderId="10" xfId="17" applyFont="1" applyFill="1" applyBorder="1" applyAlignment="1" applyProtection="1">
      <alignment horizontal="center"/>
      <protection hidden="1" locked="0"/>
    </xf>
    <xf numFmtId="164" fontId="27" fillId="0" borderId="11" xfId="67" applyFont="1" applyBorder="1" applyProtection="1">
      <alignment/>
      <protection hidden="1" locked="0"/>
    </xf>
    <xf numFmtId="164" fontId="27" fillId="0" borderId="11" xfId="67" applyFont="1" applyFill="1" applyBorder="1" applyAlignment="1" applyProtection="1">
      <alignment/>
      <protection hidden="1" locked="0"/>
    </xf>
    <xf numFmtId="164" fontId="27" fillId="0" borderId="12" xfId="67" applyFont="1" applyFill="1" applyBorder="1" applyAlignment="1" applyProtection="1">
      <alignment wrapText="1"/>
      <protection hidden="1" locked="0"/>
    </xf>
    <xf numFmtId="164" fontId="27" fillId="0" borderId="15" xfId="0" applyFont="1" applyFill="1" applyBorder="1" applyAlignment="1" applyProtection="1">
      <alignment/>
      <protection hidden="1" locked="0"/>
    </xf>
    <xf numFmtId="164" fontId="27" fillId="0" borderId="11" xfId="67" applyFont="1" applyFill="1" applyBorder="1" applyAlignment="1" applyProtection="1">
      <alignment vertical="center"/>
      <protection hidden="1" locked="0"/>
    </xf>
    <xf numFmtId="164" fontId="27" fillId="0" borderId="15" xfId="0" applyFont="1" applyBorder="1" applyAlignment="1" applyProtection="1">
      <alignment/>
      <protection hidden="1" locked="0"/>
    </xf>
    <xf numFmtId="164" fontId="27" fillId="24" borderId="11" xfId="67" applyFont="1" applyFill="1" applyBorder="1" applyProtection="1">
      <alignment/>
      <protection hidden="1" locked="0"/>
    </xf>
    <xf numFmtId="164" fontId="27" fillId="0" borderId="11" xfId="67" applyFont="1" applyFill="1" applyBorder="1" applyProtection="1">
      <alignment/>
      <protection hidden="1" locked="0"/>
    </xf>
    <xf numFmtId="164" fontId="27" fillId="0" borderId="12" xfId="67" applyFont="1" applyFill="1" applyBorder="1" applyAlignment="1" applyProtection="1">
      <alignment vertical="center" wrapText="1"/>
      <protection hidden="1" locked="0"/>
    </xf>
    <xf numFmtId="164" fontId="23" fillId="22" borderId="10" xfId="67" applyFont="1" applyFill="1" applyBorder="1" applyAlignment="1" applyProtection="1">
      <alignment horizontal="center"/>
      <protection hidden="1" locked="0"/>
    </xf>
    <xf numFmtId="164" fontId="27" fillId="0" borderId="11" xfId="57" applyFont="1" applyBorder="1" applyProtection="1">
      <alignment/>
      <protection hidden="1" locked="0"/>
    </xf>
    <xf numFmtId="164" fontId="27" fillId="0" borderId="12" xfId="57" applyFont="1" applyBorder="1" applyProtection="1">
      <alignment/>
      <protection hidden="1" locked="0"/>
    </xf>
    <xf numFmtId="164" fontId="34" fillId="0" borderId="0" xfId="0" applyFont="1" applyBorder="1" applyAlignment="1" applyProtection="1">
      <alignment/>
      <protection hidden="1" locked="0"/>
    </xf>
    <xf numFmtId="164" fontId="27" fillId="0" borderId="29" xfId="57" applyFont="1" applyBorder="1" applyProtection="1">
      <alignment/>
      <protection hidden="1" locked="0"/>
    </xf>
    <xf numFmtId="164" fontId="27" fillId="0" borderId="21" xfId="57" applyFont="1" applyBorder="1" applyProtection="1">
      <alignment/>
      <protection hidden="1" locked="0"/>
    </xf>
    <xf numFmtId="164" fontId="25" fillId="0" borderId="21" xfId="0" applyFont="1" applyBorder="1" applyAlignment="1" applyProtection="1">
      <alignment/>
      <protection hidden="1" locked="0"/>
    </xf>
    <xf numFmtId="164" fontId="27" fillId="0" borderId="20" xfId="0" applyFont="1" applyFill="1" applyBorder="1" applyAlignment="1" applyProtection="1">
      <alignment/>
      <protection hidden="1" locked="0"/>
    </xf>
    <xf numFmtId="164" fontId="27" fillId="0" borderId="20" xfId="0" applyFont="1" applyBorder="1" applyAlignment="1" applyProtection="1">
      <alignment/>
      <protection hidden="1" locked="0"/>
    </xf>
    <xf numFmtId="164" fontId="27" fillId="0" borderId="21" xfId="0" applyFont="1" applyFill="1" applyBorder="1" applyAlignment="1" applyProtection="1">
      <alignment/>
      <protection hidden="1" locked="0"/>
    </xf>
    <xf numFmtId="164" fontId="25" fillId="0" borderId="0" xfId="0" applyFont="1" applyBorder="1" applyAlignment="1" applyProtection="1">
      <alignment/>
      <protection hidden="1" locked="0"/>
    </xf>
    <xf numFmtId="164" fontId="21" fillId="22" borderId="10" xfId="0" applyFont="1" applyFill="1" applyBorder="1" applyAlignment="1" applyProtection="1">
      <alignment horizontal="center"/>
      <protection hidden="1" locked="0"/>
    </xf>
    <xf numFmtId="164" fontId="32" fillId="22" borderId="22" xfId="0" applyFont="1" applyFill="1" applyBorder="1" applyAlignment="1" applyProtection="1">
      <alignment horizontal="center"/>
      <protection hidden="1" locked="0"/>
    </xf>
    <xf numFmtId="166" fontId="46" fillId="0" borderId="0" xfId="0" applyNumberFormat="1" applyFont="1" applyBorder="1" applyAlignment="1" applyProtection="1">
      <alignment horizontal="right"/>
      <protection hidden="1" locked="0"/>
    </xf>
    <xf numFmtId="164" fontId="47" fillId="0" borderId="31" xfId="0" applyFont="1" applyBorder="1" applyAlignment="1" applyProtection="1">
      <alignment/>
      <protection hidden="1" locked="0"/>
    </xf>
    <xf numFmtId="166" fontId="42" fillId="0" borderId="31" xfId="0" applyNumberFormat="1" applyFont="1" applyBorder="1" applyAlignment="1" applyProtection="1">
      <alignment/>
      <protection hidden="1" locked="0"/>
    </xf>
    <xf numFmtId="164" fontId="47" fillId="0" borderId="31" xfId="0" applyFont="1" applyBorder="1" applyAlignment="1" applyProtection="1">
      <alignment horizontal="left"/>
      <protection hidden="1" locked="0"/>
    </xf>
    <xf numFmtId="164" fontId="47" fillId="0" borderId="31" xfId="0" applyFont="1" applyBorder="1" applyAlignment="1" applyProtection="1">
      <alignment/>
      <protection hidden="1" locked="0"/>
    </xf>
    <xf numFmtId="166" fontId="47" fillId="0" borderId="31" xfId="0" applyNumberFormat="1" applyFont="1" applyBorder="1" applyAlignment="1" applyProtection="1">
      <alignment/>
      <protection hidden="1" locked="0"/>
    </xf>
    <xf numFmtId="166" fontId="48" fillId="0" borderId="31" xfId="0" applyNumberFormat="1" applyFont="1" applyBorder="1" applyAlignment="1" applyProtection="1">
      <alignment/>
      <protection hidden="1" locked="0"/>
    </xf>
    <xf numFmtId="164" fontId="49" fillId="22" borderId="23" xfId="0" applyFont="1" applyFill="1" applyBorder="1" applyAlignment="1" applyProtection="1">
      <alignment horizontal="center"/>
      <protection hidden="1" locked="0"/>
    </xf>
    <xf numFmtId="164" fontId="42" fillId="0" borderId="11" xfId="65" applyFont="1" applyBorder="1" applyAlignment="1" applyProtection="1">
      <alignment horizontal="left"/>
      <protection hidden="1" locked="0"/>
    </xf>
    <xf numFmtId="164" fontId="42" fillId="0" borderId="15" xfId="0" applyFont="1" applyBorder="1" applyAlignment="1" applyProtection="1">
      <alignment/>
      <protection hidden="1" locked="0"/>
    </xf>
    <xf numFmtId="164" fontId="42" fillId="0" borderId="12" xfId="0" applyFont="1" applyBorder="1" applyAlignment="1" applyProtection="1">
      <alignment horizontal="left"/>
      <protection hidden="1" locked="0"/>
    </xf>
    <xf numFmtId="164" fontId="42" fillId="0" borderId="11" xfId="0" applyFont="1" applyBorder="1" applyAlignment="1" applyProtection="1">
      <alignment/>
      <protection hidden="1" locked="0"/>
    </xf>
    <xf numFmtId="164" fontId="42" fillId="0" borderId="12" xfId="0" applyFont="1" applyBorder="1" applyAlignment="1" applyProtection="1">
      <alignment/>
      <protection hidden="1" locked="0"/>
    </xf>
    <xf numFmtId="164" fontId="42" fillId="0" borderId="11" xfId="64" applyFont="1" applyBorder="1" applyAlignment="1" applyProtection="1">
      <alignment/>
      <protection hidden="1" locked="0"/>
    </xf>
    <xf numFmtId="164" fontId="42" fillId="0" borderId="12" xfId="64" applyFont="1" applyBorder="1" applyAlignment="1" applyProtection="1">
      <alignment/>
      <protection hidden="1" locked="0"/>
    </xf>
    <xf numFmtId="168" fontId="42" fillId="0" borderId="15" xfId="64" applyNumberFormat="1" applyFont="1" applyBorder="1" applyProtection="1">
      <alignment/>
      <protection hidden="1" locked="0"/>
    </xf>
    <xf numFmtId="168" fontId="42" fillId="0" borderId="15" xfId="64" applyNumberFormat="1" applyFont="1" applyBorder="1" applyAlignment="1" applyProtection="1">
      <alignment horizontal="right"/>
      <protection hidden="1" locked="0"/>
    </xf>
    <xf numFmtId="164" fontId="49" fillId="22" borderId="22" xfId="64" applyFont="1" applyFill="1" applyBorder="1" applyAlignment="1" applyProtection="1">
      <alignment horizontal="center"/>
      <protection hidden="1" locked="0"/>
    </xf>
    <xf numFmtId="164" fontId="47" fillId="0" borderId="11" xfId="64" applyFont="1" applyBorder="1" applyAlignment="1" applyProtection="1">
      <alignment horizontal="left"/>
      <protection hidden="1" locked="0"/>
    </xf>
    <xf numFmtId="164" fontId="47" fillId="0" borderId="12" xfId="0" applyFont="1" applyBorder="1" applyAlignment="1" applyProtection="1">
      <alignment/>
      <protection hidden="1" locked="0"/>
    </xf>
    <xf numFmtId="164" fontId="47" fillId="0" borderId="12" xfId="64" applyFont="1" applyBorder="1" applyAlignment="1" applyProtection="1">
      <alignment horizontal="left"/>
      <protection hidden="1" locked="0"/>
    </xf>
    <xf numFmtId="166" fontId="47" fillId="0" borderId="12" xfId="0" applyNumberFormat="1" applyFont="1" applyBorder="1" applyAlignment="1" applyProtection="1">
      <alignment/>
      <protection hidden="1" locked="0"/>
    </xf>
    <xf numFmtId="164" fontId="47" fillId="0" borderId="15" xfId="0" applyFont="1" applyBorder="1" applyAlignment="1" applyProtection="1">
      <alignment/>
      <protection hidden="1" locked="0"/>
    </xf>
    <xf numFmtId="166" fontId="47" fillId="0" borderId="15" xfId="0" applyNumberFormat="1" applyFont="1" applyBorder="1" applyAlignment="1" applyProtection="1">
      <alignment horizontal="right"/>
      <protection hidden="1" locked="0"/>
    </xf>
    <xf numFmtId="164" fontId="32" fillId="22" borderId="23" xfId="64" applyFont="1" applyFill="1" applyBorder="1" applyAlignment="1" applyProtection="1">
      <alignment horizontal="center"/>
      <protection hidden="1" locked="0"/>
    </xf>
    <xf numFmtId="164" fontId="42" fillId="0" borderId="11" xfId="58" applyFont="1" applyBorder="1" applyAlignment="1" applyProtection="1">
      <alignment/>
      <protection hidden="1" locked="0"/>
    </xf>
    <xf numFmtId="164" fontId="42" fillId="0" borderId="12" xfId="58" applyFont="1" applyBorder="1" applyAlignment="1" applyProtection="1">
      <alignment/>
      <protection hidden="1" locked="0"/>
    </xf>
    <xf numFmtId="164" fontId="0" fillId="0" borderId="12" xfId="0" applyFont="1" applyBorder="1" applyAlignment="1" applyProtection="1">
      <alignment/>
      <protection hidden="1" locked="0"/>
    </xf>
    <xf numFmtId="164" fontId="32" fillId="22" borderId="10" xfId="64" applyFont="1" applyFill="1" applyBorder="1" applyAlignment="1" applyProtection="1">
      <alignment horizontal="center"/>
      <protection hidden="1" locked="0"/>
    </xf>
    <xf numFmtId="164" fontId="42" fillId="0" borderId="29" xfId="58" applyFont="1" applyBorder="1" applyAlignment="1" applyProtection="1">
      <alignment/>
      <protection hidden="1" locked="0"/>
    </xf>
    <xf numFmtId="164" fontId="42" fillId="0" borderId="21" xfId="0" applyFont="1" applyBorder="1" applyAlignment="1" applyProtection="1">
      <alignment/>
      <protection hidden="1" locked="0"/>
    </xf>
    <xf numFmtId="164" fontId="42" fillId="0" borderId="21" xfId="58" applyFont="1" applyBorder="1" applyAlignment="1" applyProtection="1">
      <alignment/>
      <protection hidden="1" locked="0"/>
    </xf>
    <xf numFmtId="164" fontId="42" fillId="0" borderId="20" xfId="0" applyFont="1" applyBorder="1" applyAlignment="1" applyProtection="1">
      <alignment/>
      <protection hidden="1" locked="0"/>
    </xf>
    <xf numFmtId="164" fontId="50" fillId="0" borderId="0" xfId="0" applyFont="1" applyBorder="1" applyAlignment="1" applyProtection="1">
      <alignment horizontal="center"/>
      <protection hidden="1" locked="0"/>
    </xf>
    <xf numFmtId="164" fontId="0" fillId="0" borderId="0" xfId="0" applyAlignment="1" applyProtection="1">
      <alignment horizontal="left"/>
      <protection hidden="1" locked="0"/>
    </xf>
    <xf numFmtId="164" fontId="22" fillId="0" borderId="16" xfId="0" applyFont="1" applyBorder="1" applyAlignment="1" applyProtection="1">
      <alignment horizontal="center" vertical="center" wrapText="1"/>
      <protection hidden="1" locked="0"/>
    </xf>
    <xf numFmtId="164" fontId="51" fillId="0" borderId="17" xfId="0" applyFont="1" applyFill="1" applyBorder="1" applyAlignment="1" applyProtection="1">
      <alignment horizontal="center"/>
      <protection hidden="1" locked="0"/>
    </xf>
    <xf numFmtId="164" fontId="22" fillId="0" borderId="18" xfId="0" applyFont="1" applyBorder="1" applyAlignment="1" applyProtection="1">
      <alignment horizontal="center"/>
      <protection hidden="1" locked="0"/>
    </xf>
    <xf numFmtId="164" fontId="37" fillId="0" borderId="33" xfId="63" applyFont="1" applyBorder="1" applyAlignment="1" applyProtection="1">
      <alignment/>
      <protection hidden="1" locked="0"/>
    </xf>
    <xf numFmtId="164" fontId="25" fillId="0" borderId="34" xfId="0" applyFont="1" applyBorder="1" applyAlignment="1" applyProtection="1">
      <alignment/>
      <protection hidden="1" locked="0"/>
    </xf>
    <xf numFmtId="166" fontId="0" fillId="0" borderId="35" xfId="0" applyNumberFormat="1" applyBorder="1" applyAlignment="1" applyProtection="1">
      <alignment/>
      <protection hidden="1" locked="0"/>
    </xf>
    <xf numFmtId="164" fontId="37" fillId="0" borderId="20" xfId="64" applyFont="1" applyBorder="1" applyAlignment="1" applyProtection="1">
      <alignment horizontal="right"/>
      <protection hidden="1" locked="0"/>
    </xf>
    <xf numFmtId="164" fontId="37" fillId="0" borderId="36" xfId="63" applyFont="1" applyBorder="1" applyAlignment="1" applyProtection="1">
      <alignment/>
      <protection hidden="1" locked="0"/>
    </xf>
    <xf numFmtId="164" fontId="37" fillId="0" borderId="37" xfId="0" applyFont="1" applyBorder="1" applyAlignment="1" applyProtection="1">
      <alignment horizontal="right"/>
      <protection hidden="1" locked="0"/>
    </xf>
    <xf numFmtId="164" fontId="37" fillId="0" borderId="37" xfId="63" applyFont="1" applyBorder="1" applyAlignment="1" applyProtection="1">
      <alignment horizontal="right"/>
      <protection hidden="1" locked="0"/>
    </xf>
    <xf numFmtId="164" fontId="37" fillId="0" borderId="38" xfId="63" applyFont="1" applyBorder="1" applyAlignment="1" applyProtection="1">
      <alignment/>
      <protection hidden="1" locked="0"/>
    </xf>
    <xf numFmtId="164" fontId="25" fillId="0" borderId="39" xfId="0" applyFont="1" applyBorder="1" applyAlignment="1" applyProtection="1">
      <alignment/>
      <protection hidden="1" locked="0"/>
    </xf>
    <xf numFmtId="166" fontId="0" fillId="0" borderId="40" xfId="0" applyNumberFormat="1" applyBorder="1" applyAlignment="1" applyProtection="1">
      <alignment/>
      <protection hidden="1" locked="0"/>
    </xf>
    <xf numFmtId="164" fontId="37" fillId="0" borderId="41" xfId="63" applyFont="1" applyBorder="1" applyAlignment="1" applyProtection="1">
      <alignment horizontal="right"/>
      <protection hidden="1" locked="0"/>
    </xf>
    <xf numFmtId="164" fontId="21" fillId="22" borderId="42" xfId="0" applyFont="1" applyFill="1" applyBorder="1" applyAlignment="1" applyProtection="1">
      <alignment/>
      <protection hidden="1" locked="0"/>
    </xf>
    <xf numFmtId="164" fontId="32" fillId="22" borderId="43" xfId="0" applyFont="1" applyFill="1" applyBorder="1" applyAlignment="1" applyProtection="1">
      <alignment horizontal="center"/>
      <protection hidden="1" locked="0"/>
    </xf>
    <xf numFmtId="164" fontId="0" fillId="0" borderId="44" xfId="0" applyFont="1" applyBorder="1" applyAlignment="1" applyProtection="1">
      <alignment/>
      <protection hidden="1" locked="0"/>
    </xf>
    <xf numFmtId="164" fontId="0" fillId="0" borderId="0" xfId="0" applyFont="1" applyBorder="1" applyAlignment="1" applyProtection="1">
      <alignment/>
      <protection hidden="1" locked="0"/>
    </xf>
    <xf numFmtId="164" fontId="0" fillId="0" borderId="45" xfId="0" applyBorder="1" applyAlignment="1" applyProtection="1">
      <alignment/>
      <protection hidden="1" locked="0"/>
    </xf>
    <xf numFmtId="164" fontId="0" fillId="0" borderId="45" xfId="0" applyFont="1" applyBorder="1" applyAlignment="1" applyProtection="1">
      <alignment/>
      <protection hidden="1" locked="0"/>
    </xf>
    <xf numFmtId="164" fontId="0" fillId="0" borderId="46" xfId="0" applyFont="1" applyBorder="1" applyAlignment="1" applyProtection="1">
      <alignment/>
      <protection hidden="1" locked="0"/>
    </xf>
    <xf numFmtId="164" fontId="0" fillId="0" borderId="47" xfId="0" applyBorder="1" applyAlignment="1" applyProtection="1">
      <alignment/>
      <protection hidden="1" locked="0"/>
    </xf>
    <xf numFmtId="164" fontId="0" fillId="0" borderId="48" xfId="0" applyBorder="1" applyAlignment="1" applyProtection="1">
      <alignment/>
      <protection hidden="1" locked="0"/>
    </xf>
    <xf numFmtId="164" fontId="49" fillId="0" borderId="0" xfId="0" applyFont="1" applyAlignment="1" applyProtection="1">
      <alignment/>
      <protection hidden="1" locked="0"/>
    </xf>
    <xf numFmtId="164" fontId="52" fillId="0" borderId="0" xfId="0" applyFont="1" applyBorder="1" applyAlignment="1" applyProtection="1">
      <alignment/>
      <protection hidden="1" locked="0"/>
    </xf>
    <xf numFmtId="164" fontId="52" fillId="0" borderId="0" xfId="0" applyFont="1" applyAlignment="1" applyProtection="1">
      <alignment/>
      <protection hidden="1" locked="0"/>
    </xf>
    <xf numFmtId="164" fontId="31" fillId="0" borderId="0" xfId="0" applyFont="1" applyFill="1" applyBorder="1" applyAlignment="1" applyProtection="1">
      <alignment horizontal="center"/>
      <protection hidden="1" locked="0"/>
    </xf>
    <xf numFmtId="164" fontId="0" fillId="0" borderId="0" xfId="0" applyFont="1" applyBorder="1" applyAlignment="1" applyProtection="1">
      <alignment horizontal="center" wrapText="1"/>
      <protection hidden="1" locked="0"/>
    </xf>
    <xf numFmtId="164" fontId="22" fillId="22" borderId="49" xfId="59" applyFont="1" applyFill="1" applyBorder="1" applyAlignment="1" applyProtection="1">
      <alignment horizontal="left"/>
      <protection hidden="1" locked="0"/>
    </xf>
    <xf numFmtId="164" fontId="22" fillId="22" borderId="49" xfId="59" applyFont="1" applyFill="1" applyBorder="1" applyAlignment="1" applyProtection="1">
      <alignment horizontal="center"/>
      <protection hidden="1" locked="0"/>
    </xf>
    <xf numFmtId="164" fontId="0" fillId="0" borderId="50" xfId="0" applyBorder="1" applyAlignment="1" applyProtection="1">
      <alignment horizontal="center"/>
      <protection hidden="1" locked="0"/>
    </xf>
    <xf numFmtId="164" fontId="42" fillId="0" borderId="32" xfId="0" applyFont="1" applyBorder="1" applyAlignment="1" applyProtection="1">
      <alignment/>
      <protection hidden="1" locked="0"/>
    </xf>
    <xf numFmtId="164" fontId="42" fillId="0" borderId="51" xfId="0" applyFont="1" applyBorder="1" applyAlignment="1" applyProtection="1">
      <alignment/>
      <protection hidden="1" locked="0"/>
    </xf>
    <xf numFmtId="164" fontId="42" fillId="0" borderId="41" xfId="0" applyFont="1" applyBorder="1" applyAlignment="1" applyProtection="1">
      <alignment horizontal="center" vertical="center"/>
      <protection hidden="1" locked="0"/>
    </xf>
    <xf numFmtId="164" fontId="42" fillId="0" borderId="50" xfId="0" applyFont="1" applyBorder="1" applyAlignment="1" applyProtection="1">
      <alignment horizontal="center" vertical="center"/>
      <protection hidden="1" locked="0"/>
    </xf>
    <xf numFmtId="164" fontId="0" fillId="0" borderId="10" xfId="0" applyBorder="1" applyAlignment="1" applyProtection="1">
      <alignment horizontal="center"/>
      <protection hidden="1" locked="0"/>
    </xf>
    <xf numFmtId="164" fontId="42" fillId="0" borderId="21" xfId="0" applyFont="1" applyBorder="1" applyAlignment="1" applyProtection="1">
      <alignment/>
      <protection hidden="1" locked="0"/>
    </xf>
    <xf numFmtId="164" fontId="42" fillId="0" borderId="20" xfId="0" applyFont="1" applyBorder="1" applyAlignment="1" applyProtection="1">
      <alignment horizontal="center" vertical="center"/>
      <protection hidden="1" locked="0"/>
    </xf>
    <xf numFmtId="164" fontId="42" fillId="0" borderId="10" xfId="0" applyFont="1" applyBorder="1" applyAlignment="1" applyProtection="1">
      <alignment horizontal="center" vertical="center"/>
      <protection hidden="1" locked="0"/>
    </xf>
    <xf numFmtId="164" fontId="42" fillId="0" borderId="52" xfId="0" applyFont="1" applyBorder="1" applyAlignment="1" applyProtection="1">
      <alignment/>
      <protection hidden="1" locked="0"/>
    </xf>
    <xf numFmtId="164" fontId="42" fillId="0" borderId="29" xfId="0" applyFont="1" applyBorder="1" applyAlignment="1" applyProtection="1">
      <alignment/>
      <protection hidden="1" locked="0"/>
    </xf>
    <xf numFmtId="164" fontId="47" fillId="0" borderId="10" xfId="0" applyFont="1" applyBorder="1" applyAlignment="1" applyProtection="1">
      <alignment horizontal="center" vertical="center"/>
      <protection hidden="1" locked="0"/>
    </xf>
    <xf numFmtId="164" fontId="47" fillId="0" borderId="53" xfId="0" applyFont="1" applyBorder="1" applyAlignment="1" applyProtection="1">
      <alignment horizontal="center" vertical="center"/>
      <protection hidden="1" locked="0"/>
    </xf>
    <xf numFmtId="164" fontId="0" fillId="0" borderId="22" xfId="0" applyBorder="1" applyAlignment="1" applyProtection="1">
      <alignment horizontal="center"/>
      <protection hidden="1" locked="0"/>
    </xf>
    <xf numFmtId="164" fontId="47" fillId="0" borderId="54" xfId="0" applyFont="1" applyBorder="1" applyAlignment="1" applyProtection="1">
      <alignment horizontal="center" vertical="center"/>
      <protection hidden="1" locked="0"/>
    </xf>
    <xf numFmtId="164" fontId="0" fillId="0" borderId="49" xfId="0" applyBorder="1" applyAlignment="1" applyProtection="1">
      <alignment horizontal="center"/>
      <protection hidden="1" locked="0"/>
    </xf>
    <xf numFmtId="164" fontId="53" fillId="22" borderId="49" xfId="0" applyFont="1" applyFill="1" applyBorder="1" applyAlignment="1" applyProtection="1">
      <alignment horizontal="center" vertical="center" wrapText="1"/>
      <protection hidden="1" locked="0"/>
    </xf>
    <xf numFmtId="164" fontId="54" fillId="22" borderId="49" xfId="0" applyFont="1" applyFill="1" applyBorder="1" applyAlignment="1" applyProtection="1">
      <alignment horizontal="center" vertical="center"/>
      <protection hidden="1" locked="0"/>
    </xf>
    <xf numFmtId="164" fontId="0" fillId="0" borderId="50" xfId="0" applyFill="1" applyBorder="1" applyAlignment="1" applyProtection="1">
      <alignment horizontal="center"/>
      <protection hidden="1" locked="0"/>
    </xf>
    <xf numFmtId="164" fontId="42" fillId="0" borderId="0" xfId="0" applyFont="1" applyBorder="1" applyAlignment="1" applyProtection="1">
      <alignment/>
      <protection hidden="1" locked="0"/>
    </xf>
    <xf numFmtId="164" fontId="42" fillId="0" borderId="30" xfId="0" applyFont="1" applyBorder="1" applyAlignment="1" applyProtection="1">
      <alignment/>
      <protection hidden="1" locked="0"/>
    </xf>
    <xf numFmtId="164" fontId="42" fillId="0" borderId="37" xfId="0" applyFont="1" applyBorder="1" applyAlignment="1" applyProtection="1">
      <alignment horizontal="center" vertical="center"/>
      <protection hidden="1" locked="0"/>
    </xf>
    <xf numFmtId="164" fontId="0" fillId="0" borderId="10" xfId="0" applyFill="1" applyBorder="1" applyAlignment="1" applyProtection="1">
      <alignment horizontal="center"/>
      <protection hidden="1" locked="0"/>
    </xf>
    <xf numFmtId="164" fontId="42" fillId="0" borderId="15" xfId="0" applyFont="1" applyBorder="1" applyAlignment="1" applyProtection="1">
      <alignment horizontal="center" vertical="center"/>
      <protection hidden="1" locked="0"/>
    </xf>
    <xf numFmtId="164" fontId="42" fillId="0" borderId="15" xfId="0" applyFont="1" applyBorder="1" applyAlignment="1" applyProtection="1">
      <alignment horizontal="left"/>
      <protection hidden="1" locked="0"/>
    </xf>
    <xf numFmtId="164" fontId="42" fillId="0" borderId="20" xfId="0" applyFont="1" applyBorder="1" applyAlignment="1" applyProtection="1">
      <alignment horizontal="left"/>
      <protection hidden="1" locked="0"/>
    </xf>
    <xf numFmtId="164" fontId="0" fillId="0" borderId="22" xfId="0" applyFill="1" applyBorder="1" applyAlignment="1" applyProtection="1">
      <alignment horizontal="center"/>
      <protection hidden="1" locked="0"/>
    </xf>
    <xf numFmtId="164" fontId="0" fillId="0" borderId="49" xfId="0" applyBorder="1" applyAlignment="1" applyProtection="1">
      <alignment/>
      <protection hidden="1" locked="0"/>
    </xf>
    <xf numFmtId="164" fontId="47" fillId="0" borderId="55" xfId="0" applyFont="1" applyBorder="1" applyAlignment="1" applyProtection="1">
      <alignment horizontal="center" vertical="center"/>
      <protection hidden="1" locked="0"/>
    </xf>
    <xf numFmtId="164" fontId="42" fillId="0" borderId="12" xfId="0" applyFont="1" applyBorder="1" applyAlignment="1" applyProtection="1">
      <alignment/>
      <protection hidden="1" locked="0"/>
    </xf>
    <xf numFmtId="164" fontId="0" fillId="0" borderId="0" xfId="0" applyFill="1" applyBorder="1" applyAlignment="1" applyProtection="1">
      <alignment horizontal="center"/>
      <protection hidden="1" locked="0"/>
    </xf>
    <xf numFmtId="164" fontId="42" fillId="0" borderId="0" xfId="0" applyFont="1" applyBorder="1" applyAlignment="1" applyProtection="1">
      <alignment horizontal="center" vertical="center"/>
      <protection hidden="1" locked="0"/>
    </xf>
    <xf numFmtId="164" fontId="47" fillId="0" borderId="0" xfId="0" applyFont="1" applyBorder="1" applyAlignment="1" applyProtection="1">
      <alignment horizontal="center" vertical="center"/>
      <protection hidden="1" locked="0"/>
    </xf>
    <xf numFmtId="164" fontId="21" fillId="0" borderId="0" xfId="0" applyFont="1" applyBorder="1" applyAlignment="1" applyProtection="1">
      <alignment horizontal="right"/>
      <protection hidden="1" locked="0"/>
    </xf>
    <xf numFmtId="164" fontId="0" fillId="0" borderId="31" xfId="0" applyFont="1" applyBorder="1" applyAlignment="1" applyProtection="1">
      <alignment/>
      <protection hidden="1" locked="0"/>
    </xf>
    <xf numFmtId="164" fontId="22" fillId="0" borderId="31" xfId="0" applyFont="1" applyBorder="1" applyAlignment="1" applyProtection="1">
      <alignment/>
      <protection hidden="1" locked="0"/>
    </xf>
    <xf numFmtId="169" fontId="22" fillId="0" borderId="31" xfId="0" applyNumberFormat="1" applyFont="1" applyBorder="1" applyAlignment="1" applyProtection="1">
      <alignment horizontal="center"/>
      <protection hidden="1" locked="0"/>
    </xf>
    <xf numFmtId="164" fontId="24" fillId="0" borderId="0" xfId="0" applyFont="1" applyBorder="1" applyAlignment="1" applyProtection="1">
      <alignment/>
      <protection hidden="1" locked="0"/>
    </xf>
    <xf numFmtId="164" fontId="0" fillId="0" borderId="37" xfId="0" applyFont="1" applyBorder="1" applyAlignment="1" applyProtection="1">
      <alignment/>
      <protection hidden="1" locked="0"/>
    </xf>
    <xf numFmtId="164" fontId="0" fillId="0" borderId="41" xfId="0" applyFont="1" applyBorder="1" applyAlignment="1" applyProtection="1">
      <alignment/>
      <protection hidden="1" locked="0"/>
    </xf>
    <xf numFmtId="164" fontId="22" fillId="0" borderId="0" xfId="0" applyFont="1" applyBorder="1" applyAlignment="1" applyProtection="1">
      <alignment/>
      <protection hidden="1" locked="0"/>
    </xf>
    <xf numFmtId="169" fontId="22" fillId="0" borderId="0" xfId="0" applyNumberFormat="1" applyFont="1" applyBorder="1" applyAlignment="1" applyProtection="1">
      <alignment horizontal="center"/>
      <protection hidden="1" locked="0"/>
    </xf>
    <xf numFmtId="164" fontId="21" fillId="0" borderId="0" xfId="0" applyFont="1" applyAlignment="1" applyProtection="1">
      <alignment horizontal="right"/>
      <protection hidden="1" locked="0"/>
    </xf>
    <xf numFmtId="169" fontId="21" fillId="0" borderId="0" xfId="0" applyNumberFormat="1" applyFont="1" applyBorder="1" applyAlignment="1" applyProtection="1">
      <alignment horizontal="center"/>
      <protection hidden="1" locked="0"/>
    </xf>
    <xf numFmtId="164" fontId="31" fillId="0" borderId="0" xfId="0" applyFont="1" applyBorder="1" applyAlignment="1" applyProtection="1">
      <alignment/>
      <protection hidden="1" locked="0"/>
    </xf>
    <xf numFmtId="164" fontId="49" fillId="0" borderId="0" xfId="0" applyFont="1" applyFill="1" applyAlignment="1" applyProtection="1">
      <alignment/>
      <protection hidden="1" locked="0"/>
    </xf>
    <xf numFmtId="164" fontId="49" fillId="0" borderId="0" xfId="0" applyFont="1" applyFill="1" applyBorder="1" applyAlignment="1" applyProtection="1">
      <alignment/>
      <protection hidden="1" locked="0"/>
    </xf>
    <xf numFmtId="164" fontId="0" fillId="0" borderId="0" xfId="0" applyFont="1" applyFill="1" applyBorder="1" applyAlignment="1" applyProtection="1">
      <alignment/>
      <protection hidden="1" locked="0"/>
    </xf>
    <xf numFmtId="164" fontId="32" fillId="0" borderId="0" xfId="0" applyFont="1" applyFill="1" applyBorder="1" applyAlignment="1" applyProtection="1">
      <alignment/>
      <protection hidden="1" locked="0"/>
    </xf>
    <xf numFmtId="164" fontId="0" fillId="0" borderId="0" xfId="0" applyFill="1" applyAlignment="1" applyProtection="1">
      <alignment/>
      <protection hidden="1" locked="0"/>
    </xf>
    <xf numFmtId="164" fontId="32" fillId="0" borderId="0" xfId="55" applyFont="1" applyFill="1" applyAlignment="1" applyProtection="1">
      <alignment horizontal="right"/>
      <protection hidden="1" locked="0"/>
    </xf>
    <xf numFmtId="164" fontId="55" fillId="22" borderId="32" xfId="0" applyFont="1" applyFill="1" applyBorder="1" applyAlignment="1" applyProtection="1">
      <alignment horizontal="center"/>
      <protection hidden="1" locked="0"/>
    </xf>
    <xf numFmtId="164" fontId="56" fillId="0" borderId="10" xfId="61" applyFont="1" applyBorder="1" applyAlignment="1" applyProtection="1">
      <alignment horizontal="center" vertical="center" wrapText="1" shrinkToFit="1"/>
      <protection hidden="1" locked="0"/>
    </xf>
    <xf numFmtId="170" fontId="56" fillId="0" borderId="10" xfId="61" applyNumberFormat="1" applyFont="1" applyBorder="1" applyAlignment="1" applyProtection="1">
      <alignment horizontal="center" vertical="center" wrapText="1" shrinkToFit="1"/>
      <protection hidden="1" locked="0"/>
    </xf>
    <xf numFmtId="165" fontId="57" fillId="0" borderId="10" xfId="0" applyNumberFormat="1" applyFont="1" applyBorder="1" applyAlignment="1" applyProtection="1">
      <alignment horizontal="center" vertical="center" wrapText="1"/>
      <protection hidden="1" locked="0"/>
    </xf>
    <xf numFmtId="164" fontId="56" fillId="0" borderId="10" xfId="61" applyFont="1" applyFill="1" applyBorder="1" applyAlignment="1" applyProtection="1">
      <alignment horizontal="center" vertical="center" wrapText="1" shrinkToFit="1"/>
      <protection hidden="1" locked="0"/>
    </xf>
    <xf numFmtId="164" fontId="57" fillId="0" borderId="10" xfId="0" applyFont="1" applyBorder="1" applyAlignment="1" applyProtection="1">
      <alignment horizontal="center" vertical="center" wrapText="1"/>
      <protection hidden="1" locked="0"/>
    </xf>
    <xf numFmtId="171" fontId="56" fillId="0" borderId="10" xfId="61" applyNumberFormat="1" applyFont="1" applyBorder="1" applyAlignment="1" applyProtection="1">
      <alignment horizontal="center" vertical="center" wrapText="1" shrinkToFit="1"/>
      <protection hidden="1" locked="0"/>
    </xf>
    <xf numFmtId="164" fontId="56" fillId="22" borderId="30" xfId="61" applyFont="1" applyFill="1" applyBorder="1" applyAlignment="1" applyProtection="1">
      <alignment horizontal="center" vertical="center"/>
      <protection hidden="1" locked="0"/>
    </xf>
    <xf numFmtId="164" fontId="58" fillId="0" borderId="10" xfId="61" applyFont="1" applyFill="1" applyBorder="1" applyAlignment="1" applyProtection="1">
      <alignment horizontal="center" vertical="center"/>
      <protection hidden="1" locked="0"/>
    </xf>
    <xf numFmtId="164" fontId="58" fillId="0" borderId="10" xfId="61" applyFont="1" applyBorder="1" applyAlignment="1" applyProtection="1">
      <alignment horizontal="left" vertical="center" wrapText="1"/>
      <protection hidden="1" locked="0"/>
    </xf>
    <xf numFmtId="170" fontId="58" fillId="0" borderId="10" xfId="61" applyNumberFormat="1" applyFont="1" applyFill="1" applyBorder="1" applyAlignment="1" applyProtection="1">
      <alignment horizontal="center" vertical="center"/>
      <protection hidden="1" locked="0"/>
    </xf>
    <xf numFmtId="164" fontId="58" fillId="0" borderId="10" xfId="61" applyNumberFormat="1" applyFont="1" applyFill="1" applyBorder="1" applyAlignment="1" applyProtection="1">
      <alignment horizontal="center" vertical="center"/>
      <protection hidden="1" locked="0"/>
    </xf>
    <xf numFmtId="164" fontId="59" fillId="0" borderId="10" xfId="0" applyFont="1" applyBorder="1" applyAlignment="1" applyProtection="1">
      <alignment horizontal="center" vertical="center"/>
      <protection hidden="1" locked="0"/>
    </xf>
    <xf numFmtId="164" fontId="59" fillId="0" borderId="10" xfId="0" applyFont="1" applyBorder="1" applyAlignment="1" applyProtection="1">
      <alignment wrapText="1"/>
      <protection hidden="1" locked="0"/>
    </xf>
    <xf numFmtId="171" fontId="59" fillId="0" borderId="10" xfId="0" applyNumberFormat="1" applyFont="1" applyBorder="1" applyAlignment="1" applyProtection="1">
      <alignment horizontal="center" vertical="center"/>
      <protection hidden="1" locked="0"/>
    </xf>
    <xf numFmtId="164" fontId="59" fillId="22" borderId="0" xfId="0" applyFont="1" applyFill="1" applyAlignment="1" applyProtection="1">
      <alignment/>
      <protection hidden="1" locked="0"/>
    </xf>
    <xf numFmtId="164" fontId="59" fillId="0" borderId="10" xfId="61" applyFont="1" applyFill="1" applyBorder="1" applyAlignment="1" applyProtection="1">
      <alignment horizontal="center" vertical="center"/>
      <protection hidden="1" locked="0"/>
    </xf>
    <xf numFmtId="164" fontId="59" fillId="0" borderId="10" xfId="61" applyFont="1" applyFill="1" applyBorder="1" applyAlignment="1" applyProtection="1">
      <alignment vertical="center" wrapText="1"/>
      <protection hidden="1" locked="0"/>
    </xf>
    <xf numFmtId="170" fontId="59" fillId="0" borderId="10" xfId="61" applyNumberFormat="1" applyFont="1" applyFill="1" applyBorder="1" applyAlignment="1" applyProtection="1">
      <alignment horizontal="center" vertical="center"/>
      <protection hidden="1" locked="0"/>
    </xf>
    <xf numFmtId="164" fontId="59" fillId="0" borderId="10" xfId="61" applyNumberFormat="1" applyFont="1" applyFill="1" applyBorder="1" applyAlignment="1" applyProtection="1">
      <alignment horizontal="center" vertical="center"/>
      <protection hidden="1" locked="0"/>
    </xf>
    <xf numFmtId="166" fontId="59" fillId="0" borderId="10" xfId="61" applyNumberFormat="1" applyFont="1" applyFill="1" applyBorder="1" applyAlignment="1" applyProtection="1">
      <alignment horizontal="center" vertical="center"/>
      <protection hidden="1" locked="0"/>
    </xf>
    <xf numFmtId="164" fontId="59" fillId="0" borderId="11" xfId="61" applyNumberFormat="1" applyFont="1" applyFill="1" applyBorder="1" applyAlignment="1" applyProtection="1">
      <alignment horizontal="center" vertical="center"/>
      <protection hidden="1" locked="0"/>
    </xf>
    <xf numFmtId="164" fontId="56" fillId="22" borderId="10" xfId="61" applyFont="1" applyFill="1" applyBorder="1" applyAlignment="1" applyProtection="1">
      <alignment horizontal="center" vertical="center"/>
      <protection hidden="1" locked="0"/>
    </xf>
    <xf numFmtId="164" fontId="59" fillId="22" borderId="10" xfId="0" applyFont="1" applyFill="1" applyBorder="1" applyAlignment="1" applyProtection="1">
      <alignment/>
      <protection hidden="1" locked="0"/>
    </xf>
    <xf numFmtId="164" fontId="59" fillId="0" borderId="10" xfId="0" applyFont="1" applyFill="1" applyBorder="1" applyAlignment="1" applyProtection="1">
      <alignment horizontal="center" vertical="center"/>
      <protection hidden="1" locked="0"/>
    </xf>
    <xf numFmtId="170" fontId="59" fillId="0" borderId="10" xfId="0" applyNumberFormat="1" applyFont="1" applyFill="1" applyBorder="1" applyAlignment="1" applyProtection="1">
      <alignment horizontal="center" vertical="center"/>
      <protection hidden="1" locked="0"/>
    </xf>
    <xf numFmtId="165" fontId="59" fillId="0" borderId="10" xfId="61" applyNumberFormat="1" applyFont="1" applyFill="1" applyBorder="1" applyAlignment="1" applyProtection="1">
      <alignment vertical="center"/>
      <protection hidden="1" locked="0"/>
    </xf>
    <xf numFmtId="164" fontId="59" fillId="0" borderId="10" xfId="0" applyFont="1" applyFill="1" applyBorder="1" applyAlignment="1" applyProtection="1">
      <alignment wrapText="1"/>
      <protection hidden="1" locked="0"/>
    </xf>
    <xf numFmtId="164" fontId="59" fillId="0" borderId="10" xfId="0" applyFont="1" applyBorder="1" applyAlignment="1" applyProtection="1">
      <alignment horizontal="center" vertical="center" wrapText="1"/>
      <protection hidden="1" locked="0"/>
    </xf>
    <xf numFmtId="164" fontId="60" fillId="0" borderId="10" xfId="61" applyFont="1" applyFill="1" applyBorder="1" applyAlignment="1" applyProtection="1">
      <alignment horizontal="center" vertical="center"/>
      <protection hidden="1" locked="0"/>
    </xf>
    <xf numFmtId="170" fontId="60" fillId="0" borderId="10" xfId="61" applyNumberFormat="1" applyFont="1" applyFill="1" applyBorder="1" applyAlignment="1" applyProtection="1">
      <alignment horizontal="center" vertical="center"/>
      <protection hidden="1" locked="0"/>
    </xf>
    <xf numFmtId="164" fontId="56" fillId="22" borderId="10" xfId="61" applyFont="1" applyFill="1" applyBorder="1" applyAlignment="1" applyProtection="1">
      <alignment horizontal="center" vertical="center" wrapText="1"/>
      <protection hidden="1" locked="0"/>
    </xf>
    <xf numFmtId="164" fontId="59" fillId="22" borderId="10" xfId="0" applyFont="1" applyFill="1" applyBorder="1" applyAlignment="1" applyProtection="1">
      <alignment wrapText="1"/>
      <protection hidden="1" locked="0"/>
    </xf>
    <xf numFmtId="164" fontId="1" fillId="0" borderId="10" xfId="0" applyFont="1" applyBorder="1" applyAlignment="1" applyProtection="1">
      <alignment horizontal="center" vertical="center" wrapText="1"/>
      <protection hidden="1" locked="0"/>
    </xf>
    <xf numFmtId="171" fontId="0" fillId="0" borderId="10" xfId="0" applyNumberFormat="1" applyBorder="1" applyAlignment="1" applyProtection="1">
      <alignment horizontal="center" vertical="center"/>
      <protection hidden="1" locked="0"/>
    </xf>
    <xf numFmtId="164" fontId="61" fillId="0" borderId="10" xfId="0" applyFont="1" applyFill="1" applyBorder="1" applyAlignment="1" applyProtection="1">
      <alignment horizontal="center" vertical="center" wrapText="1"/>
      <protection hidden="1" locked="0"/>
    </xf>
    <xf numFmtId="165" fontId="61" fillId="0" borderId="10" xfId="61" applyNumberFormat="1" applyFont="1" applyFill="1" applyBorder="1" applyAlignment="1" applyProtection="1">
      <alignment horizontal="center" vertical="center" wrapText="1"/>
      <protection hidden="1" locked="0"/>
    </xf>
    <xf numFmtId="164" fontId="61" fillId="0" borderId="10" xfId="0" applyFont="1" applyBorder="1" applyAlignment="1" applyProtection="1">
      <alignment horizontal="center" vertical="center" wrapText="1"/>
      <protection hidden="1" locked="0"/>
    </xf>
    <xf numFmtId="171" fontId="61" fillId="0" borderId="10" xfId="0" applyNumberFormat="1" applyFont="1" applyBorder="1" applyAlignment="1" applyProtection="1">
      <alignment horizontal="center" vertical="center" wrapText="1"/>
      <protection hidden="1" locked="0"/>
    </xf>
    <xf numFmtId="164" fontId="59" fillId="0" borderId="10" xfId="61" applyFont="1" applyFill="1" applyBorder="1" applyAlignment="1" applyProtection="1">
      <alignment horizontal="center" vertical="center" wrapText="1"/>
      <protection hidden="1" locked="0"/>
    </xf>
    <xf numFmtId="164" fontId="60" fillId="0" borderId="10" xfId="61" applyFont="1" applyFill="1" applyBorder="1" applyAlignment="1" applyProtection="1">
      <alignment horizontal="left" vertical="center" wrapText="1"/>
      <protection hidden="1" locked="0"/>
    </xf>
    <xf numFmtId="165" fontId="62" fillId="0" borderId="10" xfId="61" applyNumberFormat="1" applyFont="1" applyFill="1" applyBorder="1" applyAlignment="1" applyProtection="1">
      <alignment vertical="center" wrapText="1"/>
      <protection hidden="1" locked="0"/>
    </xf>
    <xf numFmtId="164" fontId="59" fillId="0" borderId="10" xfId="0" applyFont="1" applyFill="1" applyBorder="1" applyAlignment="1" applyProtection="1">
      <alignment vertical="center"/>
      <protection hidden="1" locked="0"/>
    </xf>
    <xf numFmtId="164" fontId="59" fillId="0" borderId="10" xfId="0" applyFont="1" applyFill="1" applyBorder="1" applyAlignment="1" applyProtection="1">
      <alignment horizontal="left" vertical="center" wrapText="1"/>
      <protection hidden="1" locked="0"/>
    </xf>
    <xf numFmtId="164" fontId="59" fillId="0" borderId="0" xfId="0" applyFont="1" applyFill="1" applyBorder="1" applyAlignment="1" applyProtection="1">
      <alignment horizontal="center" vertical="center"/>
      <protection hidden="1" locked="0"/>
    </xf>
    <xf numFmtId="164" fontId="59" fillId="0" borderId="0" xfId="0" applyFont="1" applyFill="1" applyBorder="1" applyAlignment="1" applyProtection="1">
      <alignment vertical="center" wrapText="1"/>
      <protection hidden="1" locked="0"/>
    </xf>
    <xf numFmtId="170" fontId="59" fillId="0" borderId="0" xfId="0" applyNumberFormat="1" applyFont="1" applyFill="1" applyBorder="1" applyAlignment="1" applyProtection="1">
      <alignment horizontal="center" vertical="center"/>
      <protection hidden="1" locked="0"/>
    </xf>
    <xf numFmtId="165" fontId="59" fillId="0" borderId="0" xfId="0" applyNumberFormat="1" applyFont="1" applyFill="1" applyBorder="1" applyAlignment="1" applyProtection="1">
      <alignment vertical="center"/>
      <protection hidden="1" locked="0"/>
    </xf>
    <xf numFmtId="166" fontId="59" fillId="0" borderId="0" xfId="61" applyNumberFormat="1" applyFont="1" applyFill="1" applyBorder="1" applyAlignment="1" applyProtection="1">
      <alignment horizontal="center" vertical="center"/>
      <protection hidden="1" locked="0"/>
    </xf>
    <xf numFmtId="164" fontId="1" fillId="0" borderId="0" xfId="0" applyFont="1" applyAlignment="1" applyProtection="1">
      <alignment wrapText="1"/>
      <protection hidden="1" locked="0"/>
    </xf>
    <xf numFmtId="171" fontId="0" fillId="0" borderId="0" xfId="0" applyNumberFormat="1" applyAlignment="1" applyProtection="1">
      <alignment horizontal="center" vertical="center"/>
      <protection hidden="1" locked="0"/>
    </xf>
    <xf numFmtId="164" fontId="63" fillId="0" borderId="0" xfId="61" applyFont="1" applyFill="1" applyBorder="1" applyAlignment="1" applyProtection="1">
      <alignment horizontal="center" vertical="center" wrapText="1"/>
      <protection hidden="1" locked="0"/>
    </xf>
    <xf numFmtId="164" fontId="64" fillId="0" borderId="0" xfId="61" applyFont="1" applyFill="1" applyBorder="1" applyAlignment="1" applyProtection="1">
      <alignment horizontal="center" vertical="center"/>
      <protection hidden="1" locked="0"/>
    </xf>
    <xf numFmtId="164" fontId="59" fillId="0" borderId="0" xfId="61" applyFont="1" applyFill="1" applyBorder="1" applyAlignment="1" applyProtection="1">
      <alignment horizontal="center" vertical="center"/>
      <protection hidden="1" locked="0"/>
    </xf>
    <xf numFmtId="164" fontId="61" fillId="0" borderId="0" xfId="61" applyFont="1" applyFill="1" applyBorder="1" applyAlignment="1" applyProtection="1">
      <alignment vertical="center" wrapText="1"/>
      <protection hidden="1" locked="0"/>
    </xf>
    <xf numFmtId="170" fontId="59" fillId="0" borderId="0" xfId="61" applyNumberFormat="1" applyFont="1" applyFill="1" applyBorder="1" applyAlignment="1" applyProtection="1">
      <alignment horizontal="center" vertical="center"/>
      <protection hidden="1" locked="0"/>
    </xf>
    <xf numFmtId="166" fontId="59" fillId="0" borderId="0" xfId="61" applyNumberFormat="1" applyFont="1" applyFill="1" applyBorder="1" applyAlignment="1" applyProtection="1">
      <alignment vertical="center"/>
      <protection hidden="1" locked="0"/>
    </xf>
    <xf numFmtId="164" fontId="61" fillId="0" borderId="0" xfId="0" applyFont="1" applyFill="1" applyBorder="1" applyAlignment="1" applyProtection="1">
      <alignment vertical="center" wrapText="1"/>
      <protection hidden="1" locked="0"/>
    </xf>
    <xf numFmtId="164" fontId="30" fillId="0" borderId="0" xfId="0" applyFont="1" applyBorder="1" applyAlignment="1" applyProtection="1">
      <alignment horizontal="left"/>
      <protection hidden="1" locked="0"/>
    </xf>
    <xf numFmtId="164" fontId="31" fillId="0" borderId="0" xfId="0" applyFont="1" applyAlignment="1" applyProtection="1">
      <alignment horizontal="center"/>
      <protection hidden="1" locked="0"/>
    </xf>
    <xf numFmtId="164" fontId="31" fillId="0" borderId="0" xfId="0" applyFont="1" applyAlignment="1" applyProtection="1">
      <alignment/>
      <protection hidden="1" locked="0"/>
    </xf>
    <xf numFmtId="164" fontId="62" fillId="0" borderId="0" xfId="61" applyFont="1" applyFill="1" applyBorder="1" applyAlignment="1" applyProtection="1">
      <alignment horizontal="center" vertical="center"/>
      <protection hidden="1" locked="0"/>
    </xf>
    <xf numFmtId="164" fontId="64" fillId="0" borderId="0" xfId="61" applyFont="1" applyFill="1" applyBorder="1" applyAlignment="1" applyProtection="1">
      <alignment horizontal="center" vertical="center" wrapText="1"/>
      <protection hidden="1" locked="0"/>
    </xf>
    <xf numFmtId="170" fontId="64" fillId="0" borderId="0" xfId="61" applyNumberFormat="1" applyFont="1" applyFill="1" applyBorder="1" applyAlignment="1" applyProtection="1">
      <alignment horizontal="center" vertical="center"/>
      <protection hidden="1" locked="0"/>
    </xf>
    <xf numFmtId="165" fontId="62" fillId="0" borderId="0" xfId="61" applyNumberFormat="1" applyFont="1" applyFill="1" applyBorder="1" applyAlignment="1" applyProtection="1">
      <alignment vertical="center"/>
      <protection hidden="1" locked="0"/>
    </xf>
    <xf numFmtId="164" fontId="0" fillId="0" borderId="0" xfId="0" applyFont="1" applyAlignment="1" applyProtection="1">
      <alignment/>
      <protection hidden="1" locked="0"/>
    </xf>
    <xf numFmtId="164" fontId="65" fillId="20" borderId="0" xfId="0" applyFont="1" applyFill="1" applyBorder="1" applyAlignment="1" applyProtection="1">
      <alignment horizontal="center"/>
      <protection hidden="1" locked="0"/>
    </xf>
    <xf numFmtId="164" fontId="32" fillId="0" borderId="0" xfId="0" applyFont="1" applyBorder="1" applyAlignment="1" applyProtection="1">
      <alignment horizontal="center" vertical="center"/>
      <protection hidden="1" locked="0"/>
    </xf>
    <xf numFmtId="164" fontId="31" fillId="0" borderId="0" xfId="0" applyFont="1" applyAlignment="1" applyProtection="1">
      <alignment horizontal="right"/>
      <protection hidden="1" locked="0"/>
    </xf>
    <xf numFmtId="164" fontId="66" fillId="22" borderId="56" xfId="0" applyFont="1" applyFill="1" applyBorder="1" applyAlignment="1" applyProtection="1">
      <alignment horizontal="center"/>
      <protection hidden="1" locked="0"/>
    </xf>
    <xf numFmtId="164" fontId="66" fillId="22" borderId="57" xfId="0" applyFont="1" applyFill="1" applyBorder="1" applyAlignment="1" applyProtection="1">
      <alignment horizontal="center" vertical="center"/>
      <protection hidden="1" locked="0"/>
    </xf>
    <xf numFmtId="164" fontId="66" fillId="22" borderId="57" xfId="0" applyFont="1" applyFill="1" applyBorder="1" applyAlignment="1" applyProtection="1">
      <alignment horizontal="center" vertical="center" wrapText="1"/>
      <protection hidden="1" locked="0"/>
    </xf>
    <xf numFmtId="164" fontId="66" fillId="22" borderId="58" xfId="0" applyFont="1" applyFill="1" applyBorder="1" applyAlignment="1" applyProtection="1">
      <alignment horizontal="center" vertical="top" wrapText="1"/>
      <protection hidden="1" locked="0"/>
    </xf>
    <xf numFmtId="168" fontId="66" fillId="22" borderId="59" xfId="0" applyNumberFormat="1" applyFont="1" applyFill="1" applyBorder="1" applyAlignment="1" applyProtection="1">
      <alignment horizontal="center" vertical="center" wrapText="1"/>
      <protection hidden="1" locked="0"/>
    </xf>
    <xf numFmtId="164" fontId="67" fillId="0" borderId="0" xfId="0" applyFont="1" applyAlignment="1" applyProtection="1">
      <alignment/>
      <protection hidden="1" locked="0"/>
    </xf>
    <xf numFmtId="164" fontId="66" fillId="22" borderId="56" xfId="0" applyFont="1" applyFill="1" applyBorder="1" applyAlignment="1" applyProtection="1">
      <alignment horizontal="center" vertical="center"/>
      <protection hidden="1" locked="0"/>
    </xf>
    <xf numFmtId="168" fontId="66" fillId="22" borderId="49" xfId="0" applyNumberFormat="1" applyFont="1" applyFill="1" applyBorder="1" applyAlignment="1" applyProtection="1">
      <alignment horizontal="center" vertical="top" wrapText="1"/>
      <protection hidden="1" locked="0"/>
    </xf>
    <xf numFmtId="172" fontId="68" fillId="0" borderId="0" xfId="0" applyNumberFormat="1" applyFont="1" applyAlignment="1" applyProtection="1">
      <alignment/>
      <protection hidden="1" locked="0"/>
    </xf>
    <xf numFmtId="164" fontId="69" fillId="0" borderId="60" xfId="0" applyFont="1" applyFill="1" applyBorder="1" applyAlignment="1" applyProtection="1">
      <alignment horizontal="center" vertical="center"/>
      <protection hidden="1" locked="0"/>
    </xf>
    <xf numFmtId="164" fontId="69" fillId="0" borderId="47" xfId="0" applyFont="1" applyFill="1" applyBorder="1" applyAlignment="1" applyProtection="1">
      <alignment horizontal="center" vertical="center"/>
      <protection hidden="1" locked="0"/>
    </xf>
    <xf numFmtId="164" fontId="69" fillId="0" borderId="47" xfId="0" applyFont="1" applyFill="1" applyBorder="1" applyAlignment="1" applyProtection="1">
      <alignment horizontal="center" vertical="center" wrapText="1"/>
      <protection hidden="1" locked="0"/>
    </xf>
    <xf numFmtId="164" fontId="69" fillId="0" borderId="61" xfId="0" applyFont="1" applyFill="1" applyBorder="1" applyAlignment="1" applyProtection="1">
      <alignment horizontal="center" vertical="top" wrapText="1"/>
      <protection hidden="1" locked="0"/>
    </xf>
    <xf numFmtId="168" fontId="69" fillId="0" borderId="61" xfId="0" applyNumberFormat="1" applyFont="1" applyFill="1" applyBorder="1" applyAlignment="1" applyProtection="1">
      <alignment horizontal="center" vertical="top" wrapText="1"/>
      <protection hidden="1" locked="0"/>
    </xf>
    <xf numFmtId="168" fontId="69" fillId="0" borderId="62" xfId="0" applyNumberFormat="1" applyFont="1" applyFill="1" applyBorder="1" applyAlignment="1" applyProtection="1">
      <alignment horizontal="center" vertical="top" wrapText="1"/>
      <protection hidden="1" locked="0"/>
    </xf>
    <xf numFmtId="164" fontId="24" fillId="22" borderId="49" xfId="0" applyFont="1" applyFill="1" applyBorder="1" applyAlignment="1" applyProtection="1">
      <alignment horizontal="left"/>
      <protection hidden="1" locked="0"/>
    </xf>
    <xf numFmtId="164" fontId="0" fillId="0" borderId="63" xfId="0" applyFont="1" applyBorder="1" applyAlignment="1" applyProtection="1">
      <alignment horizontal="center"/>
      <protection hidden="1" locked="0"/>
    </xf>
    <xf numFmtId="164" fontId="0" fillId="0" borderId="50" xfId="0" applyFont="1" applyBorder="1" applyAlignment="1" applyProtection="1">
      <alignment/>
      <protection hidden="1" locked="0"/>
    </xf>
    <xf numFmtId="164" fontId="0" fillId="0" borderId="50" xfId="0" applyFont="1" applyBorder="1" applyAlignment="1" applyProtection="1">
      <alignment horizontal="center"/>
      <protection hidden="1" locked="0"/>
    </xf>
    <xf numFmtId="164" fontId="0" fillId="0" borderId="31" xfId="0" applyNumberFormat="1" applyBorder="1" applyAlignment="1" applyProtection="1">
      <alignment/>
      <protection hidden="1" locked="0"/>
    </xf>
    <xf numFmtId="168" fontId="0" fillId="0" borderId="50" xfId="0" applyNumberFormat="1" applyFont="1" applyBorder="1" applyAlignment="1" applyProtection="1">
      <alignment horizontal="center"/>
      <protection hidden="1" locked="0"/>
    </xf>
    <xf numFmtId="168" fontId="0" fillId="0" borderId="55" xfId="0" applyNumberFormat="1" applyFont="1" applyBorder="1" applyAlignment="1" applyProtection="1">
      <alignment horizontal="center"/>
      <protection hidden="1" locked="0"/>
    </xf>
    <xf numFmtId="164" fontId="0" fillId="0" borderId="64" xfId="0" applyFont="1" applyBorder="1" applyAlignment="1" applyProtection="1">
      <alignment horizontal="center"/>
      <protection hidden="1" locked="0"/>
    </xf>
    <xf numFmtId="164" fontId="0" fillId="0" borderId="10" xfId="0" applyFont="1" applyBorder="1" applyAlignment="1" applyProtection="1">
      <alignment/>
      <protection hidden="1" locked="0"/>
    </xf>
    <xf numFmtId="164" fontId="0" fillId="0" borderId="10" xfId="0" applyFont="1" applyBorder="1" applyAlignment="1" applyProtection="1">
      <alignment horizontal="center"/>
      <protection hidden="1" locked="0"/>
    </xf>
    <xf numFmtId="168" fontId="0" fillId="0" borderId="10" xfId="0" applyNumberFormat="1" applyFont="1" applyBorder="1" applyAlignment="1" applyProtection="1">
      <alignment horizontal="center"/>
      <protection hidden="1" locked="0"/>
    </xf>
    <xf numFmtId="168" fontId="0" fillId="0" borderId="53" xfId="0" applyNumberFormat="1" applyFont="1" applyBorder="1" applyAlignment="1" applyProtection="1">
      <alignment horizontal="center"/>
      <protection hidden="1" locked="0"/>
    </xf>
    <xf numFmtId="166" fontId="0" fillId="0" borderId="10" xfId="0" applyNumberFormat="1" applyFont="1" applyBorder="1" applyAlignment="1" applyProtection="1">
      <alignment horizontal="center"/>
      <protection hidden="1" locked="0"/>
    </xf>
    <xf numFmtId="164" fontId="0" fillId="0" borderId="65" xfId="0" applyFont="1" applyBorder="1" applyAlignment="1" applyProtection="1">
      <alignment horizontal="center"/>
      <protection hidden="1" locked="0"/>
    </xf>
    <xf numFmtId="164" fontId="0" fillId="0" borderId="66" xfId="0" applyFont="1" applyBorder="1" applyAlignment="1" applyProtection="1">
      <alignment/>
      <protection hidden="1" locked="0"/>
    </xf>
    <xf numFmtId="164" fontId="0" fillId="0" borderId="66" xfId="0" applyFont="1" applyBorder="1" applyAlignment="1" applyProtection="1">
      <alignment horizontal="center"/>
      <protection hidden="1" locked="0"/>
    </xf>
    <xf numFmtId="168" fontId="0" fillId="0" borderId="66" xfId="0" applyNumberFormat="1" applyFont="1" applyBorder="1" applyAlignment="1" applyProtection="1">
      <alignment horizontal="center"/>
      <protection hidden="1" locked="0"/>
    </xf>
    <xf numFmtId="168" fontId="0" fillId="0" borderId="67" xfId="0" applyNumberFormat="1" applyFont="1" applyBorder="1" applyAlignment="1" applyProtection="1">
      <alignment horizontal="center"/>
      <protection hidden="1" locked="0"/>
    </xf>
    <xf numFmtId="164" fontId="21" fillId="0" borderId="0" xfId="0" applyFont="1" applyAlignment="1" applyProtection="1">
      <alignment/>
      <protection hidden="1" locked="0"/>
    </xf>
    <xf numFmtId="164" fontId="0" fillId="0" borderId="68" xfId="0" applyFont="1" applyBorder="1" applyAlignment="1" applyProtection="1">
      <alignment horizontal="center"/>
      <protection hidden="1" locked="0"/>
    </xf>
    <xf numFmtId="164" fontId="0" fillId="0" borderId="69" xfId="0" applyFont="1" applyBorder="1" applyAlignment="1" applyProtection="1">
      <alignment/>
      <protection hidden="1" locked="0"/>
    </xf>
    <xf numFmtId="164" fontId="0" fillId="0" borderId="69" xfId="0" applyFont="1" applyBorder="1" applyAlignment="1" applyProtection="1">
      <alignment horizontal="center"/>
      <protection hidden="1" locked="0"/>
    </xf>
    <xf numFmtId="168" fontId="0" fillId="0" borderId="69" xfId="0" applyNumberFormat="1" applyFont="1" applyBorder="1" applyAlignment="1" applyProtection="1">
      <alignment horizontal="center"/>
      <protection hidden="1" locked="0"/>
    </xf>
    <xf numFmtId="168" fontId="0" fillId="0" borderId="70" xfId="0" applyNumberFormat="1" applyFont="1" applyBorder="1" applyAlignment="1" applyProtection="1">
      <alignment horizontal="center"/>
      <protection hidden="1" locked="0"/>
    </xf>
    <xf numFmtId="164" fontId="1" fillId="0" borderId="10" xfId="0" applyFont="1" applyFill="1" applyBorder="1" applyAlignment="1" applyProtection="1">
      <alignment horizontal="left"/>
      <protection hidden="1" locked="0"/>
    </xf>
    <xf numFmtId="164" fontId="70" fillId="0" borderId="0" xfId="0" applyFont="1" applyAlignment="1" applyProtection="1">
      <alignment/>
      <protection hidden="1" locked="0"/>
    </xf>
    <xf numFmtId="164" fontId="31" fillId="0" borderId="0" xfId="0" applyFont="1" applyFill="1" applyAlignment="1" applyProtection="1">
      <alignment/>
      <protection hidden="1" locked="0"/>
    </xf>
    <xf numFmtId="173" fontId="0" fillId="0" borderId="10" xfId="0" applyNumberFormat="1" applyFont="1" applyBorder="1" applyAlignment="1" applyProtection="1">
      <alignment horizontal="center"/>
      <protection hidden="1" locked="0"/>
    </xf>
    <xf numFmtId="164" fontId="0" fillId="0" borderId="71" xfId="0" applyFont="1" applyBorder="1" applyAlignment="1" applyProtection="1">
      <alignment horizontal="center"/>
      <protection hidden="1" locked="0"/>
    </xf>
    <xf numFmtId="164" fontId="0" fillId="0" borderId="22" xfId="0" applyFont="1" applyFill="1" applyBorder="1" applyAlignment="1" applyProtection="1">
      <alignment/>
      <protection hidden="1" locked="0"/>
    </xf>
    <xf numFmtId="173" fontId="0" fillId="0" borderId="22" xfId="0" applyNumberFormat="1" applyFont="1" applyBorder="1" applyAlignment="1" applyProtection="1">
      <alignment horizontal="center"/>
      <protection hidden="1" locked="0"/>
    </xf>
    <xf numFmtId="164" fontId="0" fillId="0" borderId="22" xfId="0" applyFont="1" applyBorder="1" applyAlignment="1" applyProtection="1">
      <alignment/>
      <protection hidden="1" locked="0"/>
    </xf>
    <xf numFmtId="168" fontId="0" fillId="0" borderId="22" xfId="0" applyNumberFormat="1" applyFont="1" applyFill="1" applyBorder="1" applyAlignment="1" applyProtection="1">
      <alignment horizontal="center"/>
      <protection hidden="1" locked="0"/>
    </xf>
    <xf numFmtId="168" fontId="0" fillId="0" borderId="54" xfId="0" applyNumberFormat="1" applyFont="1" applyBorder="1" applyAlignment="1" applyProtection="1">
      <alignment horizontal="center"/>
      <protection hidden="1" locked="0"/>
    </xf>
    <xf numFmtId="164" fontId="0" fillId="0" borderId="10" xfId="0" applyFont="1" applyFill="1" applyBorder="1" applyAlignment="1" applyProtection="1">
      <alignment horizontal="center"/>
      <protection hidden="1" locked="0"/>
    </xf>
    <xf numFmtId="164" fontId="0" fillId="0" borderId="10" xfId="0" applyFont="1" applyFill="1" applyBorder="1" applyAlignment="1" applyProtection="1">
      <alignment/>
      <protection hidden="1" locked="0"/>
    </xf>
    <xf numFmtId="173" fontId="0" fillId="0" borderId="10" xfId="0" applyNumberFormat="1" applyFont="1" applyFill="1" applyBorder="1" applyAlignment="1" applyProtection="1">
      <alignment horizontal="center"/>
      <protection hidden="1" locked="0"/>
    </xf>
    <xf numFmtId="164" fontId="31" fillId="0" borderId="0" xfId="0" applyFont="1" applyFill="1" applyBorder="1" applyAlignment="1" applyProtection="1">
      <alignment/>
      <protection hidden="1" locked="0"/>
    </xf>
    <xf numFmtId="168" fontId="0" fillId="0" borderId="10" xfId="0" applyNumberFormat="1" applyFont="1" applyFill="1" applyBorder="1" applyAlignment="1" applyProtection="1">
      <alignment horizontal="center"/>
      <protection hidden="1" locked="0"/>
    </xf>
    <xf numFmtId="169" fontId="0" fillId="0" borderId="10" xfId="0" applyNumberFormat="1" applyFont="1" applyFill="1" applyBorder="1" applyAlignment="1" applyProtection="1">
      <alignment horizontal="center"/>
      <protection hidden="1" locked="0"/>
    </xf>
    <xf numFmtId="174" fontId="25" fillId="0" borderId="10" xfId="56" applyNumberFormat="1" applyFont="1" applyFill="1" applyBorder="1" applyAlignment="1" applyProtection="1">
      <alignment horizontal="left" vertical="center" wrapText="1"/>
      <protection hidden="1" locked="0"/>
    </xf>
    <xf numFmtId="164" fontId="24" fillId="22" borderId="72" xfId="0" applyFont="1" applyFill="1" applyBorder="1" applyAlignment="1" applyProtection="1">
      <alignment horizontal="left"/>
      <protection hidden="1" locked="0"/>
    </xf>
    <xf numFmtId="164" fontId="21" fillId="0" borderId="0" xfId="0" applyFont="1" applyBorder="1" applyAlignment="1" applyProtection="1">
      <alignment horizontal="left"/>
      <protection hidden="1" locked="0"/>
    </xf>
    <xf numFmtId="164" fontId="0" fillId="0" borderId="31" xfId="0" applyFont="1" applyBorder="1" applyAlignment="1" applyProtection="1">
      <alignment horizontal="center"/>
      <protection hidden="1" locked="0"/>
    </xf>
    <xf numFmtId="173" fontId="0" fillId="0" borderId="31" xfId="0" applyNumberFormat="1" applyFont="1" applyBorder="1" applyAlignment="1" applyProtection="1">
      <alignment horizontal="center"/>
      <protection hidden="1" locked="0"/>
    </xf>
    <xf numFmtId="166" fontId="0" fillId="0" borderId="31" xfId="0" applyNumberFormat="1" applyFont="1" applyBorder="1" applyAlignment="1" applyProtection="1">
      <alignment horizontal="center"/>
      <protection hidden="1" locked="0"/>
    </xf>
    <xf numFmtId="168" fontId="0" fillId="0" borderId="23" xfId="0" applyNumberFormat="1" applyFont="1" applyBorder="1" applyAlignment="1" applyProtection="1">
      <alignment horizontal="center"/>
      <protection hidden="1" locked="0"/>
    </xf>
    <xf numFmtId="168" fontId="0" fillId="0" borderId="73" xfId="0" applyNumberFormat="1" applyFont="1" applyBorder="1" applyAlignment="1" applyProtection="1">
      <alignment horizontal="center"/>
      <protection hidden="1" locked="0"/>
    </xf>
    <xf numFmtId="173" fontId="0" fillId="0" borderId="50" xfId="0" applyNumberFormat="1" applyFont="1" applyBorder="1" applyAlignment="1" applyProtection="1">
      <alignment horizontal="center"/>
      <protection hidden="1" locked="0"/>
    </xf>
    <xf numFmtId="166" fontId="0" fillId="0" borderId="50" xfId="0" applyNumberFormat="1" applyFont="1" applyBorder="1" applyAlignment="1" applyProtection="1">
      <alignment horizontal="center"/>
      <protection hidden="1" locked="0"/>
    </xf>
    <xf numFmtId="164" fontId="0" fillId="0" borderId="10" xfId="0" applyFont="1" applyBorder="1" applyAlignment="1" applyProtection="1">
      <alignment wrapText="1"/>
      <protection hidden="1" locked="0"/>
    </xf>
    <xf numFmtId="164" fontId="0" fillId="0" borderId="74" xfId="0" applyFont="1" applyBorder="1" applyAlignment="1" applyProtection="1">
      <alignment horizontal="center"/>
      <protection hidden="1" locked="0"/>
    </xf>
    <xf numFmtId="173" fontId="0" fillId="0" borderId="66" xfId="0" applyNumberFormat="1" applyFont="1" applyBorder="1" applyAlignment="1" applyProtection="1">
      <alignment horizontal="center"/>
      <protection hidden="1" locked="0"/>
    </xf>
    <xf numFmtId="166" fontId="0" fillId="0" borderId="66" xfId="0" applyNumberFormat="1" applyFont="1" applyBorder="1" applyAlignment="1" applyProtection="1">
      <alignment horizontal="center"/>
      <protection hidden="1" locked="0"/>
    </xf>
    <xf numFmtId="169" fontId="0" fillId="0" borderId="69" xfId="0" applyNumberFormat="1" applyFont="1" applyBorder="1" applyAlignment="1" applyProtection="1">
      <alignment horizontal="center"/>
      <protection hidden="1" locked="0"/>
    </xf>
    <xf numFmtId="166" fontId="0" fillId="0" borderId="69" xfId="0" applyNumberFormat="1" applyFont="1" applyBorder="1" applyAlignment="1" applyProtection="1">
      <alignment horizontal="center"/>
      <protection hidden="1" locked="0"/>
    </xf>
    <xf numFmtId="164" fontId="71" fillId="0" borderId="0" xfId="0" applyFont="1" applyAlignment="1" applyProtection="1">
      <alignment/>
      <protection hidden="1" locked="0"/>
    </xf>
    <xf numFmtId="169" fontId="0" fillId="0" borderId="10" xfId="0" applyNumberFormat="1" applyFont="1" applyBorder="1" applyAlignment="1" applyProtection="1">
      <alignment horizontal="center"/>
      <protection hidden="1" locked="0"/>
    </xf>
    <xf numFmtId="166" fontId="0" fillId="0" borderId="10" xfId="0" applyNumberFormat="1" applyFont="1" applyFill="1" applyBorder="1" applyAlignment="1" applyProtection="1">
      <alignment horizontal="center"/>
      <protection hidden="1" locked="0"/>
    </xf>
    <xf numFmtId="168" fontId="0" fillId="0" borderId="53" xfId="0" applyNumberFormat="1" applyFont="1" applyFill="1" applyBorder="1" applyAlignment="1" applyProtection="1">
      <alignment horizontal="center"/>
      <protection hidden="1" locked="0"/>
    </xf>
    <xf numFmtId="164" fontId="0" fillId="0" borderId="10" xfId="0" applyFont="1" applyFill="1" applyBorder="1" applyAlignment="1" applyProtection="1">
      <alignment/>
      <protection hidden="1" locked="0"/>
    </xf>
    <xf numFmtId="166" fontId="0" fillId="0" borderId="10" xfId="0" applyNumberFormat="1" applyFont="1" applyFill="1" applyBorder="1" applyAlignment="1" applyProtection="1">
      <alignment horizontal="center"/>
      <protection hidden="1" locked="0"/>
    </xf>
    <xf numFmtId="164" fontId="31" fillId="0" borderId="0" xfId="0" applyFont="1" applyFill="1" applyAlignment="1" applyProtection="1">
      <alignment/>
      <protection hidden="1" locked="0"/>
    </xf>
    <xf numFmtId="168" fontId="0" fillId="0" borderId="10" xfId="0" applyNumberFormat="1" applyFont="1" applyFill="1" applyBorder="1" applyAlignment="1" applyProtection="1">
      <alignment horizontal="center"/>
      <protection hidden="1" locked="0"/>
    </xf>
    <xf numFmtId="168" fontId="0" fillId="0" borderId="53" xfId="0" applyNumberFormat="1" applyFont="1" applyFill="1" applyBorder="1" applyAlignment="1" applyProtection="1">
      <alignment horizontal="center"/>
      <protection hidden="1" locked="0"/>
    </xf>
    <xf numFmtId="164" fontId="25" fillId="0" borderId="10" xfId="0" applyFont="1" applyFill="1" applyBorder="1" applyAlignment="1" applyProtection="1">
      <alignment horizontal="left" vertical="center"/>
      <protection hidden="1" locked="0"/>
    </xf>
    <xf numFmtId="164" fontId="0" fillId="0" borderId="10" xfId="0" applyFont="1" applyBorder="1" applyAlignment="1" applyProtection="1">
      <alignment/>
      <protection hidden="1" locked="0"/>
    </xf>
    <xf numFmtId="169" fontId="0" fillId="0" borderId="10" xfId="0" applyNumberFormat="1" applyFont="1" applyBorder="1" applyAlignment="1" applyProtection="1">
      <alignment horizontal="center"/>
      <protection hidden="1" locked="0"/>
    </xf>
    <xf numFmtId="166" fontId="0" fillId="0" borderId="10" xfId="0" applyNumberFormat="1" applyFont="1" applyBorder="1" applyAlignment="1" applyProtection="1">
      <alignment horizontal="center"/>
      <protection hidden="1" locked="0"/>
    </xf>
    <xf numFmtId="164" fontId="31" fillId="0" borderId="0" xfId="0" applyFont="1" applyAlignment="1" applyProtection="1">
      <alignment/>
      <protection hidden="1" locked="0"/>
    </xf>
    <xf numFmtId="168" fontId="0" fillId="0" borderId="10" xfId="0" applyNumberFormat="1" applyFont="1" applyBorder="1" applyAlignment="1" applyProtection="1">
      <alignment horizontal="center"/>
      <protection hidden="1" locked="0"/>
    </xf>
    <xf numFmtId="168" fontId="0" fillId="0" borderId="53" xfId="0" applyNumberFormat="1" applyFont="1" applyBorder="1" applyAlignment="1" applyProtection="1">
      <alignment horizontal="center"/>
      <protection hidden="1" locked="0"/>
    </xf>
    <xf numFmtId="164" fontId="0" fillId="0" borderId="10" xfId="0" applyFont="1" applyBorder="1" applyAlignment="1" applyProtection="1">
      <alignment horizontal="center"/>
      <protection hidden="1" locked="0"/>
    </xf>
    <xf numFmtId="164" fontId="0" fillId="0" borderId="10" xfId="0" applyFont="1" applyFill="1" applyBorder="1" applyAlignment="1" applyProtection="1">
      <alignment horizontal="center"/>
      <protection hidden="1" locked="0"/>
    </xf>
    <xf numFmtId="174" fontId="25" fillId="0" borderId="66" xfId="56" applyNumberFormat="1" applyFont="1" applyFill="1" applyBorder="1" applyAlignment="1" applyProtection="1">
      <alignment horizontal="left" vertical="center" wrapText="1"/>
      <protection hidden="1" locked="0"/>
    </xf>
    <xf numFmtId="164" fontId="0" fillId="0" borderId="66" xfId="0" applyFont="1" applyFill="1" applyBorder="1" applyAlignment="1" applyProtection="1">
      <alignment horizontal="center"/>
      <protection hidden="1" locked="0"/>
    </xf>
    <xf numFmtId="166" fontId="0" fillId="0" borderId="66" xfId="0" applyNumberFormat="1" applyFont="1" applyFill="1" applyBorder="1" applyAlignment="1" applyProtection="1">
      <alignment horizontal="center"/>
      <protection hidden="1" locked="0"/>
    </xf>
    <xf numFmtId="168" fontId="0" fillId="0" borderId="66" xfId="0" applyNumberFormat="1" applyFont="1" applyFill="1" applyBorder="1" applyAlignment="1" applyProtection="1">
      <alignment horizontal="center"/>
      <protection hidden="1" locked="0"/>
    </xf>
    <xf numFmtId="168" fontId="0" fillId="0" borderId="67" xfId="0" applyNumberFormat="1" applyFont="1" applyFill="1" applyBorder="1" applyAlignment="1" applyProtection="1">
      <alignment horizontal="center"/>
      <protection hidden="1" locked="0"/>
    </xf>
    <xf numFmtId="164" fontId="24" fillId="22" borderId="72" xfId="0" applyFont="1" applyFill="1" applyBorder="1" applyAlignment="1" applyProtection="1">
      <alignment horizontal="left"/>
      <protection hidden="1" locked="0"/>
    </xf>
    <xf numFmtId="164" fontId="0" fillId="0" borderId="63" xfId="0" applyFont="1" applyBorder="1" applyAlignment="1" applyProtection="1">
      <alignment horizontal="center"/>
      <protection hidden="1" locked="0"/>
    </xf>
    <xf numFmtId="164" fontId="0" fillId="0" borderId="50" xfId="0" applyFont="1" applyBorder="1" applyAlignment="1" applyProtection="1">
      <alignment/>
      <protection hidden="1" locked="0"/>
    </xf>
    <xf numFmtId="166" fontId="0" fillId="0" borderId="50" xfId="0" applyNumberFormat="1" applyFont="1" applyBorder="1" applyAlignment="1" applyProtection="1">
      <alignment horizontal="center"/>
      <protection hidden="1" locked="0"/>
    </xf>
    <xf numFmtId="168" fontId="0" fillId="0" borderId="50" xfId="0" applyNumberFormat="1" applyFont="1" applyBorder="1" applyAlignment="1" applyProtection="1">
      <alignment horizontal="center"/>
      <protection hidden="1" locked="0"/>
    </xf>
    <xf numFmtId="168" fontId="0" fillId="0" borderId="55" xfId="0" applyNumberFormat="1" applyFont="1" applyBorder="1" applyAlignment="1" applyProtection="1">
      <alignment horizontal="center"/>
      <protection hidden="1" locked="0"/>
    </xf>
    <xf numFmtId="164" fontId="0" fillId="0" borderId="22" xfId="0" applyFont="1" applyBorder="1" applyAlignment="1" applyProtection="1">
      <alignment/>
      <protection hidden="1" locked="0"/>
    </xf>
    <xf numFmtId="166" fontId="0" fillId="0" borderId="22" xfId="0" applyNumberFormat="1" applyFont="1" applyBorder="1" applyAlignment="1" applyProtection="1">
      <alignment horizontal="center"/>
      <protection hidden="1" locked="0"/>
    </xf>
    <xf numFmtId="168" fontId="0" fillId="0" borderId="22" xfId="0" applyNumberFormat="1" applyFont="1" applyBorder="1" applyAlignment="1" applyProtection="1">
      <alignment horizontal="center"/>
      <protection hidden="1" locked="0"/>
    </xf>
    <xf numFmtId="168" fontId="0" fillId="0" borderId="54" xfId="0" applyNumberFormat="1" applyFont="1" applyBorder="1" applyAlignment="1" applyProtection="1">
      <alignment horizontal="center"/>
      <protection hidden="1" locked="0"/>
    </xf>
    <xf numFmtId="164" fontId="24" fillId="22" borderId="49" xfId="0" applyFont="1" applyFill="1" applyBorder="1" applyAlignment="1" applyProtection="1">
      <alignment horizontal="left"/>
      <protection hidden="1" locked="0"/>
    </xf>
    <xf numFmtId="164" fontId="0" fillId="0" borderId="68" xfId="0" applyFont="1" applyBorder="1" applyAlignment="1" applyProtection="1">
      <alignment horizontal="center"/>
      <protection hidden="1" locked="0"/>
    </xf>
    <xf numFmtId="166" fontId="0" fillId="0" borderId="75" xfId="0" applyNumberFormat="1" applyFont="1" applyBorder="1" applyAlignment="1" applyProtection="1">
      <alignment horizontal="center"/>
      <protection hidden="1" locked="0"/>
    </xf>
    <xf numFmtId="166" fontId="0" fillId="0" borderId="22" xfId="0" applyNumberFormat="1" applyFont="1" applyBorder="1" applyAlignment="1" applyProtection="1">
      <alignment horizontal="center"/>
      <protection hidden="1" locked="0"/>
    </xf>
    <xf numFmtId="164" fontId="0" fillId="0" borderId="23" xfId="0" applyFont="1" applyBorder="1" applyAlignment="1" applyProtection="1">
      <alignment/>
      <protection hidden="1" locked="0"/>
    </xf>
    <xf numFmtId="169" fontId="0" fillId="0" borderId="22" xfId="0" applyNumberFormat="1" applyFont="1" applyBorder="1" applyAlignment="1" applyProtection="1">
      <alignment horizontal="center"/>
      <protection hidden="1" locked="0"/>
    </xf>
    <xf numFmtId="164" fontId="0" fillId="0" borderId="63" xfId="0" applyFont="1" applyFill="1" applyBorder="1" applyAlignment="1" applyProtection="1">
      <alignment horizontal="center"/>
      <protection hidden="1" locked="0"/>
    </xf>
    <xf numFmtId="164" fontId="0" fillId="0" borderId="10" xfId="0" applyFont="1" applyFill="1" applyBorder="1" applyAlignment="1" applyProtection="1">
      <alignment wrapText="1"/>
      <protection hidden="1" locked="0"/>
    </xf>
    <xf numFmtId="168" fontId="0" fillId="0" borderId="53" xfId="0" applyNumberFormat="1" applyFont="1" applyFill="1" applyBorder="1" applyAlignment="1" applyProtection="1">
      <alignment horizontal="center" vertical="center"/>
      <protection hidden="1" locked="0"/>
    </xf>
    <xf numFmtId="164" fontId="0" fillId="0" borderId="74" xfId="0" applyFont="1" applyFill="1" applyBorder="1" applyAlignment="1" applyProtection="1">
      <alignment horizontal="center"/>
      <protection hidden="1" locked="0"/>
    </xf>
    <xf numFmtId="164" fontId="0" fillId="0" borderId="66" xfId="0" applyFont="1" applyFill="1" applyBorder="1" applyAlignment="1" applyProtection="1">
      <alignment wrapText="1"/>
      <protection hidden="1" locked="0"/>
    </xf>
    <xf numFmtId="169" fontId="0" fillId="0" borderId="66" xfId="0" applyNumberFormat="1" applyFont="1" applyFill="1" applyBorder="1" applyAlignment="1" applyProtection="1">
      <alignment horizontal="center"/>
      <protection hidden="1" locked="0"/>
    </xf>
    <xf numFmtId="166" fontId="0" fillId="0" borderId="66" xfId="0" applyNumberFormat="1" applyFont="1" applyFill="1" applyBorder="1" applyAlignment="1" applyProtection="1">
      <alignment horizontal="center"/>
      <protection hidden="1" locked="0"/>
    </xf>
    <xf numFmtId="164" fontId="0" fillId="0" borderId="76" xfId="0" applyNumberFormat="1" applyBorder="1" applyAlignment="1" applyProtection="1">
      <alignment/>
      <protection hidden="1" locked="0"/>
    </xf>
    <xf numFmtId="168" fontId="0" fillId="0" borderId="66" xfId="0" applyNumberFormat="1" applyFont="1" applyFill="1" applyBorder="1" applyAlignment="1" applyProtection="1">
      <alignment horizontal="center"/>
      <protection hidden="1" locked="0"/>
    </xf>
    <xf numFmtId="168" fontId="0" fillId="0" borderId="67" xfId="0" applyNumberFormat="1" applyFont="1" applyFill="1" applyBorder="1" applyAlignment="1" applyProtection="1">
      <alignment horizontal="center" vertical="center"/>
      <protection hidden="1" locked="0"/>
    </xf>
    <xf numFmtId="164" fontId="31" fillId="0" borderId="0" xfId="0" applyFont="1" applyBorder="1" applyAlignment="1" applyProtection="1">
      <alignment horizontal="left"/>
      <protection hidden="1" locked="0"/>
    </xf>
    <xf numFmtId="164" fontId="31" fillId="0" borderId="10" xfId="0" applyFont="1" applyBorder="1" applyAlignment="1" applyProtection="1">
      <alignment horizontal="left"/>
      <protection hidden="1" locked="0"/>
    </xf>
    <xf numFmtId="164" fontId="0" fillId="0" borderId="63" xfId="0" applyFont="1" applyFill="1" applyBorder="1" applyAlignment="1" applyProtection="1">
      <alignment horizontal="center"/>
      <protection hidden="1" locked="0"/>
    </xf>
    <xf numFmtId="164" fontId="0" fillId="0" borderId="31" xfId="0" applyFont="1" applyFill="1" applyBorder="1" applyAlignment="1" applyProtection="1">
      <alignment horizontal="center"/>
      <protection hidden="1" locked="0"/>
    </xf>
    <xf numFmtId="164" fontId="0" fillId="0" borderId="77" xfId="0" applyFont="1" applyBorder="1" applyAlignment="1" applyProtection="1">
      <alignment horizontal="center"/>
      <protection hidden="1" locked="0"/>
    </xf>
    <xf numFmtId="164" fontId="24" fillId="0" borderId="23" xfId="0" applyFont="1" applyBorder="1" applyAlignment="1" applyProtection="1">
      <alignment/>
      <protection hidden="1" locked="0"/>
    </xf>
    <xf numFmtId="164" fontId="0" fillId="0" borderId="68" xfId="0" applyFont="1" applyBorder="1" applyAlignment="1" applyProtection="1">
      <alignment horizontal="left"/>
      <protection hidden="1" locked="0"/>
    </xf>
    <xf numFmtId="164" fontId="72" fillId="0" borderId="69" xfId="0" applyFont="1" applyBorder="1" applyAlignment="1" applyProtection="1">
      <alignment/>
      <protection hidden="1" locked="0"/>
    </xf>
    <xf numFmtId="164" fontId="0" fillId="0" borderId="78" xfId="0" applyBorder="1" applyAlignment="1" applyProtection="1">
      <alignment/>
      <protection hidden="1" locked="0"/>
    </xf>
    <xf numFmtId="164" fontId="0" fillId="0" borderId="55" xfId="0" applyFont="1" applyBorder="1" applyAlignment="1" applyProtection="1">
      <alignment horizontal="center"/>
      <protection hidden="1" locked="0"/>
    </xf>
    <xf numFmtId="164" fontId="0" fillId="0" borderId="64" xfId="0" applyFont="1" applyBorder="1" applyAlignment="1" applyProtection="1">
      <alignment horizontal="left"/>
      <protection hidden="1" locked="0"/>
    </xf>
    <xf numFmtId="164" fontId="72" fillId="0" borderId="10" xfId="0" applyFont="1" applyBorder="1" applyAlignment="1" applyProtection="1">
      <alignment/>
      <protection hidden="1" locked="0"/>
    </xf>
    <xf numFmtId="164" fontId="0" fillId="0" borderId="53" xfId="0" applyFont="1" applyBorder="1" applyAlignment="1" applyProtection="1">
      <alignment horizontal="center"/>
      <protection hidden="1" locked="0"/>
    </xf>
    <xf numFmtId="164" fontId="0" fillId="0" borderId="64" xfId="0" applyFont="1" applyBorder="1" applyAlignment="1" applyProtection="1">
      <alignment horizontal="left" vertical="center"/>
      <protection hidden="1" locked="0"/>
    </xf>
    <xf numFmtId="164" fontId="0" fillId="0" borderId="65" xfId="0" applyFont="1" applyBorder="1" applyAlignment="1" applyProtection="1">
      <alignment horizontal="left"/>
      <protection hidden="1" locked="0"/>
    </xf>
    <xf numFmtId="164" fontId="72" fillId="0" borderId="66" xfId="0" applyFont="1" applyBorder="1" applyAlignment="1" applyProtection="1">
      <alignment/>
      <protection hidden="1" locked="0"/>
    </xf>
    <xf numFmtId="164" fontId="0" fillId="0" borderId="76" xfId="0" applyBorder="1" applyAlignment="1" applyProtection="1">
      <alignment/>
      <protection hidden="1" locked="0"/>
    </xf>
    <xf numFmtId="164" fontId="0" fillId="0" borderId="67" xfId="0" applyFont="1" applyBorder="1" applyAlignment="1" applyProtection="1">
      <alignment horizontal="center"/>
      <protection hidden="1" locked="0"/>
    </xf>
    <xf numFmtId="164" fontId="24" fillId="0" borderId="44" xfId="0" applyFont="1" applyBorder="1" applyAlignment="1" applyProtection="1">
      <alignment horizontal="left"/>
      <protection hidden="1" locked="0"/>
    </xf>
    <xf numFmtId="164" fontId="24" fillId="0" borderId="0" xfId="0" applyFont="1" applyBorder="1" applyAlignment="1" applyProtection="1">
      <alignment/>
      <protection hidden="1" locked="0"/>
    </xf>
    <xf numFmtId="168" fontId="24" fillId="0" borderId="0" xfId="0" applyNumberFormat="1" applyFont="1" applyBorder="1" applyAlignment="1" applyProtection="1">
      <alignment/>
      <protection hidden="1" locked="0"/>
    </xf>
    <xf numFmtId="168" fontId="24" fillId="0" borderId="45" xfId="0" applyNumberFormat="1" applyFont="1" applyBorder="1" applyAlignment="1" applyProtection="1">
      <alignment/>
      <protection hidden="1" locked="0"/>
    </xf>
    <xf numFmtId="164" fontId="32" fillId="0" borderId="43" xfId="0" applyFont="1" applyBorder="1" applyAlignment="1" applyProtection="1">
      <alignment horizontal="left"/>
      <protection hidden="1" locked="0"/>
    </xf>
    <xf numFmtId="164" fontId="32" fillId="0" borderId="72" xfId="0" applyFont="1" applyBorder="1" applyAlignment="1" applyProtection="1">
      <alignment horizontal="left"/>
      <protection hidden="1" locked="0"/>
    </xf>
    <xf numFmtId="164" fontId="24" fillId="22" borderId="44" xfId="0" applyFont="1" applyFill="1" applyBorder="1" applyAlignment="1" applyProtection="1">
      <alignment horizontal="left"/>
      <protection hidden="1" locked="0"/>
    </xf>
    <xf numFmtId="164" fontId="24" fillId="22" borderId="60" xfId="0" applyFont="1" applyFill="1" applyBorder="1" applyAlignment="1" applyProtection="1">
      <alignment/>
      <protection hidden="1" locked="0"/>
    </xf>
    <xf numFmtId="164" fontId="24" fillId="22" borderId="61" xfId="0" applyFont="1" applyFill="1" applyBorder="1" applyAlignment="1" applyProtection="1">
      <alignment/>
      <protection hidden="1" locked="0"/>
    </xf>
    <xf numFmtId="168" fontId="24" fillId="22" borderId="61" xfId="0" applyNumberFormat="1" applyFont="1" applyFill="1" applyBorder="1" applyAlignment="1" applyProtection="1">
      <alignment/>
      <protection hidden="1" locked="0"/>
    </xf>
    <xf numFmtId="168" fontId="24" fillId="22" borderId="62" xfId="0" applyNumberFormat="1" applyFont="1" applyFill="1" applyBorder="1" applyAlignment="1" applyProtection="1">
      <alignment/>
      <protection hidden="1" locked="0"/>
    </xf>
    <xf numFmtId="164" fontId="32" fillId="0" borderId="49" xfId="0" applyFont="1" applyFill="1" applyBorder="1" applyAlignment="1" applyProtection="1">
      <alignment horizontal="center" vertical="center"/>
      <protection hidden="1" locked="0"/>
    </xf>
    <xf numFmtId="164" fontId="32" fillId="0" borderId="49" xfId="0" applyFont="1" applyFill="1" applyBorder="1" applyAlignment="1" applyProtection="1">
      <alignment horizontal="center" wrapText="1" shrinkToFit="1"/>
      <protection hidden="1" locked="0"/>
    </xf>
    <xf numFmtId="164" fontId="24" fillId="0" borderId="79" xfId="0" applyFont="1" applyBorder="1" applyAlignment="1" applyProtection="1">
      <alignment horizontal="left"/>
      <protection hidden="1" locked="0"/>
    </xf>
    <xf numFmtId="164" fontId="32" fillId="0" borderId="80" xfId="0" applyFont="1" applyBorder="1" applyAlignment="1" applyProtection="1">
      <alignment wrapText="1" shrinkToFit="1"/>
      <protection hidden="1" locked="0"/>
    </xf>
    <xf numFmtId="164" fontId="32" fillId="0" borderId="81" xfId="0" applyNumberFormat="1" applyFont="1" applyBorder="1" applyAlignment="1" applyProtection="1">
      <alignment horizontal="center"/>
      <protection hidden="1" locked="0"/>
    </xf>
    <xf numFmtId="164" fontId="0" fillId="0" borderId="10" xfId="0" applyFont="1" applyBorder="1" applyAlignment="1" applyProtection="1">
      <alignment horizontal="left"/>
      <protection hidden="1" locked="0"/>
    </xf>
    <xf numFmtId="164" fontId="32" fillId="0" borderId="10" xfId="0" applyFont="1" applyBorder="1" applyAlignment="1" applyProtection="1">
      <alignment horizontal="center"/>
      <protection hidden="1" locked="0"/>
    </xf>
    <xf numFmtId="164" fontId="0" fillId="0" borderId="10" xfId="0" applyFont="1" applyBorder="1" applyAlignment="1" applyProtection="1">
      <alignment horizontal="left" vertical="center" wrapText="1" shrinkToFit="1"/>
      <protection hidden="1" locked="0"/>
    </xf>
    <xf numFmtId="164" fontId="72" fillId="0" borderId="10" xfId="0" applyFont="1" applyBorder="1" applyAlignment="1" applyProtection="1">
      <alignment horizontal="left" wrapText="1"/>
      <protection hidden="1" locked="0"/>
    </xf>
    <xf numFmtId="164" fontId="72" fillId="0" borderId="10" xfId="0" applyFont="1" applyBorder="1" applyAlignment="1" applyProtection="1">
      <alignment horizontal="left"/>
      <protection hidden="1" locked="0"/>
    </xf>
    <xf numFmtId="164" fontId="72" fillId="0" borderId="10" xfId="0" applyFont="1" applyBorder="1" applyAlignment="1" applyProtection="1">
      <alignment wrapText="1" shrinkToFit="1"/>
      <protection hidden="1" locked="0"/>
    </xf>
    <xf numFmtId="164" fontId="24" fillId="0" borderId="31" xfId="0" applyFont="1" applyBorder="1" applyAlignment="1" applyProtection="1">
      <alignment horizontal="center" vertical="center"/>
      <protection hidden="1" locked="0"/>
    </xf>
    <xf numFmtId="164" fontId="24" fillId="0" borderId="31" xfId="0" applyFont="1" applyBorder="1" applyAlignment="1" applyProtection="1">
      <alignment/>
      <protection hidden="1" locked="0"/>
    </xf>
    <xf numFmtId="164" fontId="24" fillId="0" borderId="48" xfId="0" applyFont="1" applyBorder="1" applyAlignment="1" applyProtection="1">
      <alignment horizontal="center"/>
      <protection hidden="1" locked="0"/>
    </xf>
    <xf numFmtId="164" fontId="0" fillId="0" borderId="31" xfId="0" applyFont="1" applyBorder="1" applyAlignment="1" applyProtection="1">
      <alignment horizontal="left"/>
      <protection hidden="1" locked="0"/>
    </xf>
    <xf numFmtId="164" fontId="72" fillId="0" borderId="31" xfId="0" applyFont="1" applyBorder="1" applyAlignment="1" applyProtection="1">
      <alignment/>
      <protection hidden="1" locked="0"/>
    </xf>
    <xf numFmtId="164" fontId="0" fillId="0" borderId="70" xfId="0" applyFont="1" applyBorder="1" applyAlignment="1" applyProtection="1">
      <alignment horizontal="center"/>
      <protection hidden="1" locked="0"/>
    </xf>
    <xf numFmtId="164" fontId="24" fillId="0" borderId="50" xfId="0" applyFont="1" applyBorder="1" applyAlignment="1" applyProtection="1">
      <alignment/>
      <protection hidden="1" locked="0"/>
    </xf>
    <xf numFmtId="166" fontId="24" fillId="0" borderId="31" xfId="0" applyNumberFormat="1" applyFont="1" applyBorder="1" applyAlignment="1" applyProtection="1">
      <alignment horizontal="center"/>
      <protection hidden="1" locked="0"/>
    </xf>
    <xf numFmtId="168" fontId="24" fillId="0" borderId="31" xfId="0" applyNumberFormat="1" applyFont="1" applyBorder="1" applyAlignment="1" applyProtection="1">
      <alignment horizontal="center"/>
      <protection hidden="1" locked="0"/>
    </xf>
    <xf numFmtId="164" fontId="32" fillId="0" borderId="44" xfId="0" applyFont="1" applyBorder="1" applyAlignment="1" applyProtection="1">
      <alignment horizontal="left"/>
      <protection hidden="1" locked="0"/>
    </xf>
    <xf numFmtId="164" fontId="32" fillId="0" borderId="10" xfId="0" applyFont="1" applyBorder="1" applyAlignment="1" applyProtection="1">
      <alignment/>
      <protection hidden="1" locked="0"/>
    </xf>
    <xf numFmtId="164" fontId="32" fillId="0" borderId="11" xfId="0" applyFont="1" applyBorder="1" applyAlignment="1" applyProtection="1">
      <alignment/>
      <protection hidden="1" locked="0"/>
    </xf>
    <xf numFmtId="164" fontId="32" fillId="0" borderId="12" xfId="0" applyFont="1" applyBorder="1" applyAlignment="1" applyProtection="1">
      <alignment/>
      <protection hidden="1" locked="0"/>
    </xf>
    <xf numFmtId="164" fontId="32" fillId="0" borderId="15" xfId="0" applyFont="1" applyBorder="1" applyAlignment="1" applyProtection="1">
      <alignment horizontal="center"/>
      <protection hidden="1" locked="0"/>
    </xf>
    <xf numFmtId="164" fontId="32" fillId="0" borderId="11" xfId="0" applyFont="1" applyFill="1" applyBorder="1" applyAlignment="1" applyProtection="1">
      <alignment horizontal="left"/>
      <protection hidden="1" locked="0"/>
    </xf>
    <xf numFmtId="174" fontId="25" fillId="0" borderId="11" xfId="56" applyNumberFormat="1" applyFont="1" applyFill="1" applyBorder="1" applyAlignment="1" applyProtection="1">
      <alignment horizontal="left" vertical="center" wrapText="1"/>
      <protection hidden="1" locked="0"/>
    </xf>
    <xf numFmtId="164" fontId="32" fillId="0" borderId="10" xfId="0" applyFont="1" applyFill="1" applyBorder="1" applyAlignment="1" applyProtection="1">
      <alignment/>
      <protection hidden="1" locked="0"/>
    </xf>
    <xf numFmtId="164" fontId="32" fillId="0" borderId="12" xfId="0" applyFont="1" applyFill="1" applyBorder="1" applyAlignment="1" applyProtection="1">
      <alignment/>
      <protection hidden="1" locked="0"/>
    </xf>
    <xf numFmtId="168" fontId="24" fillId="0" borderId="10" xfId="0" applyNumberFormat="1" applyFont="1" applyFill="1" applyBorder="1" applyAlignment="1" applyProtection="1">
      <alignment horizontal="center"/>
      <protection hidden="1" locked="0"/>
    </xf>
    <xf numFmtId="164" fontId="21" fillId="0" borderId="0" xfId="0" applyFont="1" applyFill="1" applyAlignment="1" applyProtection="1">
      <alignment/>
      <protection hidden="1" locked="0"/>
    </xf>
    <xf numFmtId="164" fontId="32" fillId="0" borderId="10" xfId="0" applyFont="1" applyFill="1" applyBorder="1" applyAlignment="1" applyProtection="1">
      <alignment/>
      <protection hidden="1" locked="0"/>
    </xf>
    <xf numFmtId="166" fontId="24" fillId="0" borderId="15" xfId="0" applyNumberFormat="1" applyFont="1" applyFill="1" applyBorder="1" applyAlignment="1" applyProtection="1">
      <alignment horizontal="center"/>
      <protection hidden="1" locked="0"/>
    </xf>
    <xf numFmtId="164" fontId="24" fillId="22" borderId="74" xfId="0" applyFont="1" applyFill="1" applyBorder="1" applyAlignment="1" applyProtection="1">
      <alignment horizontal="left"/>
      <protection hidden="1" locked="0"/>
    </xf>
    <xf numFmtId="164" fontId="24" fillId="22" borderId="30" xfId="0" applyFont="1" applyFill="1" applyBorder="1" applyAlignment="1" applyProtection="1">
      <alignment/>
      <protection hidden="1" locked="0"/>
    </xf>
    <xf numFmtId="164" fontId="0" fillId="22" borderId="22" xfId="0" applyFont="1" applyFill="1" applyBorder="1" applyAlignment="1" applyProtection="1">
      <alignment/>
      <protection hidden="1" locked="0"/>
    </xf>
    <xf numFmtId="164" fontId="0" fillId="22" borderId="0" xfId="0" applyFont="1" applyFill="1" applyBorder="1" applyAlignment="1" applyProtection="1">
      <alignment/>
      <protection hidden="1" locked="0"/>
    </xf>
    <xf numFmtId="168" fontId="0" fillId="22" borderId="0" xfId="0" applyNumberFormat="1" applyFont="1" applyFill="1" applyBorder="1" applyAlignment="1" applyProtection="1">
      <alignment/>
      <protection hidden="1" locked="0"/>
    </xf>
    <xf numFmtId="168" fontId="0" fillId="22" borderId="45" xfId="0" applyNumberFormat="1" applyFont="1" applyFill="1" applyBorder="1" applyAlignment="1" applyProtection="1">
      <alignment/>
      <protection hidden="1" locked="0"/>
    </xf>
    <xf numFmtId="164" fontId="21" fillId="0" borderId="0" xfId="0" applyFont="1" applyBorder="1" applyAlignment="1" applyProtection="1">
      <alignment/>
      <protection hidden="1" locked="0"/>
    </xf>
    <xf numFmtId="164" fontId="21" fillId="0" borderId="61" xfId="0" applyFont="1" applyBorder="1" applyAlignment="1" applyProtection="1">
      <alignment/>
      <protection hidden="1" locked="0"/>
    </xf>
    <xf numFmtId="164" fontId="0" fillId="0" borderId="82" xfId="0" applyFont="1" applyBorder="1" applyAlignment="1" applyProtection="1">
      <alignment horizontal="left"/>
      <protection hidden="1" locked="0"/>
    </xf>
    <xf numFmtId="164" fontId="24" fillId="0" borderId="56" xfId="0" applyFont="1" applyBorder="1" applyAlignment="1" applyProtection="1">
      <alignment horizontal="center"/>
      <protection hidden="1" locked="0"/>
    </xf>
    <xf numFmtId="164" fontId="24" fillId="0" borderId="57" xfId="0" applyFont="1" applyBorder="1" applyAlignment="1" applyProtection="1">
      <alignment horizontal="center"/>
      <protection hidden="1" locked="0"/>
    </xf>
    <xf numFmtId="168" fontId="24" fillId="0" borderId="59" xfId="0" applyNumberFormat="1" applyFont="1" applyFill="1" applyBorder="1" applyAlignment="1" applyProtection="1">
      <alignment horizontal="center"/>
      <protection hidden="1" locked="0"/>
    </xf>
    <xf numFmtId="164" fontId="0" fillId="0" borderId="50" xfId="0" applyFont="1" applyFill="1" applyBorder="1" applyAlignment="1" applyProtection="1">
      <alignment/>
      <protection hidden="1" locked="0"/>
    </xf>
    <xf numFmtId="164" fontId="74" fillId="0" borderId="0" xfId="0" applyFont="1" applyAlignment="1" applyProtection="1">
      <alignment/>
      <protection hidden="1" locked="0"/>
    </xf>
    <xf numFmtId="164" fontId="0" fillId="0" borderId="22" xfId="0" applyFont="1" applyFill="1" applyBorder="1" applyAlignment="1" applyProtection="1">
      <alignment/>
      <protection hidden="1" locked="0"/>
    </xf>
    <xf numFmtId="166" fontId="0" fillId="0" borderId="22" xfId="0" applyNumberFormat="1" applyFont="1" applyFill="1" applyBorder="1" applyAlignment="1" applyProtection="1">
      <alignment horizontal="center"/>
      <protection hidden="1" locked="0"/>
    </xf>
    <xf numFmtId="164" fontId="74" fillId="0" borderId="0" xfId="0" applyFont="1" applyFill="1" applyAlignment="1" applyProtection="1">
      <alignment/>
      <protection hidden="1" locked="0"/>
    </xf>
    <xf numFmtId="164" fontId="0" fillId="0" borderId="22" xfId="0" applyFont="1" applyBorder="1" applyAlignment="1" applyProtection="1">
      <alignment horizontal="center"/>
      <protection hidden="1" locked="0"/>
    </xf>
    <xf numFmtId="168" fontId="0" fillId="0" borderId="67" xfId="0" applyNumberFormat="1" applyFont="1" applyFill="1" applyBorder="1" applyAlignment="1" applyProtection="1">
      <alignment horizontal="center"/>
      <protection hidden="1" locked="0"/>
    </xf>
    <xf numFmtId="164" fontId="24" fillId="22" borderId="56" xfId="0" applyFont="1" applyFill="1" applyBorder="1" applyAlignment="1" applyProtection="1">
      <alignment horizontal="left" vertical="center"/>
      <protection hidden="1" locked="0"/>
    </xf>
    <xf numFmtId="164" fontId="24" fillId="22" borderId="57" xfId="0" applyFont="1" applyFill="1" applyBorder="1" applyAlignment="1" applyProtection="1">
      <alignment horizontal="center" vertical="center" wrapText="1"/>
      <protection hidden="1" locked="0"/>
    </xf>
    <xf numFmtId="164" fontId="32" fillId="22" borderId="57" xfId="0" applyFont="1" applyFill="1" applyBorder="1" applyAlignment="1" applyProtection="1">
      <alignment horizontal="center" vertical="top"/>
      <protection hidden="1" locked="0"/>
    </xf>
    <xf numFmtId="168" fontId="32" fillId="22" borderId="59" xfId="0" applyNumberFormat="1" applyFont="1" applyFill="1" applyBorder="1" applyAlignment="1" applyProtection="1">
      <alignment horizontal="center" vertical="top"/>
      <protection hidden="1" locked="0"/>
    </xf>
    <xf numFmtId="164" fontId="0" fillId="0" borderId="83" xfId="0" applyFont="1" applyBorder="1" applyAlignment="1" applyProtection="1">
      <alignment/>
      <protection hidden="1" locked="0"/>
    </xf>
    <xf numFmtId="164" fontId="0" fillId="0" borderId="83" xfId="0" applyFont="1" applyBorder="1" applyAlignment="1" applyProtection="1">
      <alignment horizontal="center"/>
      <protection hidden="1" locked="0"/>
    </xf>
    <xf numFmtId="166" fontId="0" fillId="0" borderId="83" xfId="0" applyNumberFormat="1" applyFont="1" applyBorder="1" applyAlignment="1" applyProtection="1">
      <alignment horizontal="center"/>
      <protection hidden="1" locked="0"/>
    </xf>
    <xf numFmtId="164" fontId="0" fillId="0" borderId="84" xfId="0" applyFont="1" applyBorder="1" applyAlignment="1" applyProtection="1">
      <alignment/>
      <protection hidden="1" locked="0"/>
    </xf>
    <xf numFmtId="164" fontId="0" fillId="0" borderId="84" xfId="0" applyFont="1" applyBorder="1" applyAlignment="1" applyProtection="1">
      <alignment horizontal="center"/>
      <protection hidden="1" locked="0"/>
    </xf>
    <xf numFmtId="166" fontId="0" fillId="0" borderId="84" xfId="0" applyNumberFormat="1" applyFont="1" applyBorder="1" applyAlignment="1" applyProtection="1">
      <alignment horizontal="center"/>
      <protection hidden="1" locked="0"/>
    </xf>
    <xf numFmtId="164" fontId="0" fillId="0" borderId="11" xfId="0" applyFont="1" applyBorder="1" applyAlignment="1" applyProtection="1">
      <alignment wrapText="1"/>
      <protection hidden="1" locked="0"/>
    </xf>
    <xf numFmtId="166" fontId="0" fillId="0" borderId="12" xfId="0" applyNumberFormat="1" applyFont="1" applyBorder="1" applyAlignment="1" applyProtection="1">
      <alignment horizontal="center"/>
      <protection hidden="1" locked="0"/>
    </xf>
    <xf numFmtId="164" fontId="24" fillId="0" borderId="10" xfId="0" applyFont="1" applyBorder="1" applyAlignment="1" applyProtection="1">
      <alignment/>
      <protection hidden="1" locked="0"/>
    </xf>
    <xf numFmtId="166" fontId="24" fillId="0" borderId="10" xfId="0" applyNumberFormat="1" applyFont="1" applyBorder="1" applyAlignment="1" applyProtection="1">
      <alignment horizontal="center"/>
      <protection hidden="1" locked="0"/>
    </xf>
    <xf numFmtId="168" fontId="24" fillId="0" borderId="53" xfId="0" applyNumberFormat="1" applyFont="1" applyBorder="1" applyAlignment="1" applyProtection="1">
      <alignment horizontal="center"/>
      <protection hidden="1" locked="0"/>
    </xf>
    <xf numFmtId="166" fontId="0" fillId="0" borderId="22" xfId="0" applyNumberFormat="1" applyFont="1" applyFill="1" applyBorder="1" applyAlignment="1" applyProtection="1">
      <alignment horizontal="center"/>
      <protection hidden="1" locked="0"/>
    </xf>
    <xf numFmtId="164" fontId="0" fillId="0" borderId="74" xfId="0" applyFont="1" applyBorder="1" applyAlignment="1" applyProtection="1">
      <alignment horizontal="left"/>
      <protection hidden="1" locked="0"/>
    </xf>
    <xf numFmtId="164" fontId="0" fillId="0" borderId="85" xfId="0" applyFont="1" applyBorder="1" applyAlignment="1" applyProtection="1">
      <alignment wrapText="1" shrinkToFit="1"/>
      <protection hidden="1" locked="0"/>
    </xf>
    <xf numFmtId="164" fontId="0" fillId="0" borderId="85" xfId="0" applyFont="1" applyBorder="1" applyAlignment="1" applyProtection="1">
      <alignment horizontal="center"/>
      <protection hidden="1" locked="0"/>
    </xf>
    <xf numFmtId="166" fontId="0" fillId="0" borderId="85" xfId="0" applyNumberFormat="1" applyFont="1" applyBorder="1" applyAlignment="1" applyProtection="1">
      <alignment horizontal="center"/>
      <protection hidden="1" locked="0"/>
    </xf>
    <xf numFmtId="168" fontId="0" fillId="0" borderId="86" xfId="0" applyNumberFormat="1" applyFont="1" applyBorder="1" applyAlignment="1" applyProtection="1">
      <alignment horizontal="center"/>
      <protection hidden="1" locked="0"/>
    </xf>
    <xf numFmtId="164" fontId="0" fillId="0" borderId="85" xfId="0" applyFont="1" applyBorder="1" applyAlignment="1" applyProtection="1">
      <alignment/>
      <protection hidden="1" locked="0"/>
    </xf>
    <xf numFmtId="164" fontId="0" fillId="0" borderId="87" xfId="0" applyBorder="1" applyAlignment="1" applyProtection="1">
      <alignment/>
      <protection hidden="1" locked="0"/>
    </xf>
    <xf numFmtId="168" fontId="0" fillId="0" borderId="59" xfId="0" applyNumberFormat="1" applyFont="1" applyBorder="1" applyAlignment="1" applyProtection="1">
      <alignment horizontal="center"/>
      <protection hidden="1" locked="0"/>
    </xf>
    <xf numFmtId="173" fontId="0" fillId="0" borderId="85" xfId="0" applyNumberFormat="1" applyFont="1" applyBorder="1" applyAlignment="1" applyProtection="1">
      <alignment horizontal="center"/>
      <protection hidden="1" locked="0"/>
    </xf>
    <xf numFmtId="166" fontId="0" fillId="0" borderId="88" xfId="0" applyNumberFormat="1" applyFont="1" applyBorder="1" applyAlignment="1" applyProtection="1">
      <alignment horizontal="center"/>
      <protection hidden="1" locked="0"/>
    </xf>
    <xf numFmtId="168" fontId="0" fillId="0" borderId="49" xfId="0" applyNumberFormat="1" applyFont="1" applyBorder="1" applyAlignment="1" applyProtection="1">
      <alignment horizontal="center"/>
      <protection hidden="1" locked="0"/>
    </xf>
    <xf numFmtId="164" fontId="0" fillId="0" borderId="0" xfId="0" applyFont="1" applyBorder="1" applyAlignment="1" applyProtection="1">
      <alignment horizontal="left"/>
      <protection hidden="1" locked="0"/>
    </xf>
    <xf numFmtId="164" fontId="0" fillId="0" borderId="0" xfId="0" applyFont="1" applyBorder="1" applyAlignment="1" applyProtection="1">
      <alignment wrapText="1" shrinkToFit="1"/>
      <protection hidden="1" locked="0"/>
    </xf>
    <xf numFmtId="164" fontId="0" fillId="0" borderId="0" xfId="0" applyFont="1" applyBorder="1" applyAlignment="1" applyProtection="1">
      <alignment horizontal="center"/>
      <protection hidden="1" locked="0"/>
    </xf>
    <xf numFmtId="166" fontId="0" fillId="0" borderId="0" xfId="0" applyNumberFormat="1" applyFont="1" applyBorder="1" applyAlignment="1" applyProtection="1">
      <alignment horizontal="center"/>
      <protection hidden="1" locked="0"/>
    </xf>
    <xf numFmtId="168" fontId="0" fillId="0" borderId="0" xfId="0" applyNumberFormat="1" applyFont="1" applyBorder="1" applyAlignment="1" applyProtection="1">
      <alignment horizontal="center"/>
      <protection hidden="1" locked="0"/>
    </xf>
    <xf numFmtId="164" fontId="33" fillId="0" borderId="0" xfId="0" applyFont="1" applyBorder="1" applyAlignment="1" applyProtection="1">
      <alignment horizontal="right"/>
      <protection hidden="1" locked="0"/>
    </xf>
    <xf numFmtId="164" fontId="0" fillId="0" borderId="0" xfId="0" applyFont="1" applyAlignment="1" applyProtection="1">
      <alignment horizontal="left"/>
      <protection hidden="1" locked="0"/>
    </xf>
    <xf numFmtId="164" fontId="75" fillId="0" borderId="0" xfId="0" applyFont="1" applyBorder="1" applyAlignment="1" applyProtection="1">
      <alignment horizontal="center" vertical="top" wrapText="1"/>
      <protection hidden="1" locked="0"/>
    </xf>
    <xf numFmtId="172" fontId="75" fillId="0" borderId="0" xfId="0" applyNumberFormat="1" applyFont="1" applyBorder="1" applyAlignment="1" applyProtection="1">
      <alignment horizontal="center" vertical="top" wrapText="1"/>
      <protection hidden="1" locked="0"/>
    </xf>
    <xf numFmtId="164" fontId="1" fillId="0" borderId="0" xfId="0" applyFont="1" applyBorder="1" applyAlignment="1" applyProtection="1">
      <alignment horizontal="center" vertical="top" wrapText="1"/>
      <protection hidden="1" locked="0"/>
    </xf>
    <xf numFmtId="164" fontId="75" fillId="0" borderId="0" xfId="0" applyFont="1" applyBorder="1" applyAlignment="1" applyProtection="1">
      <alignment horizontal="center"/>
      <protection hidden="1" locked="0"/>
    </xf>
    <xf numFmtId="164" fontId="1" fillId="0" borderId="0" xfId="0" applyFont="1" applyBorder="1" applyAlignment="1" applyProtection="1">
      <alignment horizontal="center"/>
      <protection hidden="1" locked="0"/>
    </xf>
    <xf numFmtId="168" fontId="24" fillId="0" borderId="0" xfId="0" applyNumberFormat="1" applyFont="1" applyBorder="1" applyAlignment="1" applyProtection="1">
      <alignment/>
      <protection hidden="1" locked="0"/>
    </xf>
    <xf numFmtId="168" fontId="0" fillId="0" borderId="0" xfId="0" applyNumberFormat="1" applyFont="1" applyBorder="1" applyAlignment="1" applyProtection="1">
      <alignment/>
      <protection hidden="1" locked="0"/>
    </xf>
    <xf numFmtId="164" fontId="25" fillId="0" borderId="0" xfId="0" applyFont="1" applyAlignment="1" applyProtection="1">
      <alignment horizontal="left"/>
      <protection hidden="1" locked="0"/>
    </xf>
    <xf numFmtId="164" fontId="41" fillId="0" borderId="0" xfId="0" applyFont="1" applyBorder="1" applyAlignment="1" applyProtection="1">
      <alignment/>
      <protection hidden="1" locked="0"/>
    </xf>
    <xf numFmtId="168" fontId="41" fillId="0" borderId="0" xfId="0" applyNumberFormat="1" applyFont="1" applyBorder="1" applyAlignment="1" applyProtection="1">
      <alignment/>
      <protection hidden="1" locked="0"/>
    </xf>
    <xf numFmtId="168" fontId="24" fillId="0" borderId="0" xfId="0" applyNumberFormat="1" applyFont="1" applyAlignment="1" applyProtection="1">
      <alignment/>
      <protection hidden="1" locked="0"/>
    </xf>
    <xf numFmtId="168" fontId="0" fillId="0" borderId="0" xfId="0" applyNumberFormat="1" applyFont="1" applyAlignment="1" applyProtection="1">
      <alignment/>
      <protection hidden="1" locked="0"/>
    </xf>
  </cellXfs>
  <cellStyles count="6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pricexls" xfId="55"/>
    <cellStyle name="Обычный_НДС 18%" xfId="56"/>
    <cellStyle name="Обычный_Номенклатура изделий ЭММ" xfId="57"/>
    <cellStyle name="Обычный_оборудование для связи" xfId="58"/>
    <cellStyle name="Обычный_оборудование для энергетики" xfId="59"/>
    <cellStyle name="Обычный_оборудование для энергетики,КСО" xfId="60"/>
    <cellStyle name="Обычный_Счетчик " xfId="61"/>
    <cellStyle name="Обычный_Шкаф рас-й ШР 11М" xfId="62"/>
    <cellStyle name="Обычный_Щитки учета и распределения электроэнергии,РПК" xfId="63"/>
    <cellStyle name="Обычный_Щитки учета и распределения электроэнергии,РПК,ШВУ" xfId="64"/>
    <cellStyle name="Обычный_Щитки учета и распределения электроэнергии,РПК,ШВУ1" xfId="65"/>
    <cellStyle name="Обычный_Щиток ЩОС" xfId="66"/>
    <cellStyle name="Обычный_Ящик ЯТП" xfId="67"/>
    <cellStyle name="Плохой" xfId="68"/>
    <cellStyle name="Пояснение" xfId="69"/>
    <cellStyle name="Примечание" xfId="70"/>
    <cellStyle name="Связанная ячейка" xfId="71"/>
    <cellStyle name="Текст предупреждения" xfId="72"/>
    <cellStyle name="Хороший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990600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63075" cy="2266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695325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91375" cy="1762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9525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58450" cy="2552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19050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44200" cy="2581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1085850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82225" cy="2495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666750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4367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2057400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0" cy="1590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1323975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67550" cy="1733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38100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72350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666750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9900" cy="1676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zoomScale="85" zoomScaleNormal="85" workbookViewId="0" topLeftCell="A34">
      <selection activeCell="K4" sqref="K4"/>
    </sheetView>
  </sheetViews>
  <sheetFormatPr defaultColWidth="9.00390625" defaultRowHeight="12.75"/>
  <cols>
    <col min="1" max="1" width="34.125" style="1" customWidth="1"/>
    <col min="2" max="2" width="19.125" style="1" customWidth="1"/>
    <col min="3" max="3" width="10.00390625" style="1" customWidth="1"/>
    <col min="4" max="4" width="32.25390625" style="1" customWidth="1"/>
    <col min="5" max="5" width="14.375" style="1" customWidth="1"/>
    <col min="6" max="6" width="13.75390625" style="1" customWidth="1"/>
    <col min="7" max="9" width="0" style="1" hidden="1" customWidth="1"/>
    <col min="10" max="16384" width="9.00390625" style="1" customWidth="1"/>
  </cols>
  <sheetData>
    <row r="1" spans="1:9" ht="173.25" customHeight="1">
      <c r="A1" s="2"/>
      <c r="B1" s="2"/>
      <c r="C1" s="2"/>
      <c r="D1" s="2"/>
      <c r="E1" s="2"/>
      <c r="F1" s="2"/>
      <c r="G1" s="3"/>
      <c r="H1" s="3"/>
      <c r="I1" s="3"/>
    </row>
    <row r="2" spans="1:9" ht="18" customHeight="1">
      <c r="A2" s="2" t="s">
        <v>0</v>
      </c>
      <c r="B2" s="2"/>
      <c r="C2" s="2"/>
      <c r="D2" s="2"/>
      <c r="E2" s="2"/>
      <c r="F2" s="2"/>
      <c r="G2" s="3"/>
      <c r="H2" s="3"/>
      <c r="I2" s="3"/>
    </row>
    <row r="3" spans="1:9" ht="17.25">
      <c r="A3" s="4" t="s">
        <v>1</v>
      </c>
      <c r="B3" s="4"/>
      <c r="C3" s="4"/>
      <c r="D3" s="4"/>
      <c r="E3" s="4"/>
      <c r="F3" s="4"/>
      <c r="G3" s="5"/>
      <c r="I3" s="6"/>
    </row>
    <row r="4" spans="1:9" ht="13.5">
      <c r="A4" s="7" t="s">
        <v>2</v>
      </c>
      <c r="B4" s="7"/>
      <c r="C4" s="7"/>
      <c r="D4" s="7"/>
      <c r="E4" s="7"/>
      <c r="F4" s="7"/>
      <c r="G4" s="8"/>
      <c r="H4" s="9"/>
      <c r="I4" s="9"/>
    </row>
    <row r="5" spans="1:9" ht="12.75">
      <c r="A5" s="7" t="s">
        <v>3</v>
      </c>
      <c r="B5" s="7"/>
      <c r="C5" s="7"/>
      <c r="D5" s="7"/>
      <c r="E5" s="7"/>
      <c r="F5" s="7"/>
      <c r="H5" s="10"/>
      <c r="I5" s="10"/>
    </row>
    <row r="6" spans="1:6" ht="12.75">
      <c r="A6" s="11" t="s">
        <v>4</v>
      </c>
      <c r="B6" s="12" t="s">
        <v>5</v>
      </c>
      <c r="C6" s="13"/>
      <c r="D6" s="14" t="s">
        <v>6</v>
      </c>
      <c r="E6" s="15" t="s">
        <v>5</v>
      </c>
      <c r="F6" s="16"/>
    </row>
    <row r="7" spans="1:9" ht="15.75">
      <c r="A7" s="17" t="s">
        <v>7</v>
      </c>
      <c r="B7" s="18" t="s">
        <v>8</v>
      </c>
      <c r="C7" s="19">
        <f>H7*(1+'Счётчики эл_ энергии ЭНЕРГОМЕРА'!$H$6)</f>
        <v>165128.7</v>
      </c>
      <c r="D7" s="20" t="s">
        <v>9</v>
      </c>
      <c r="E7" s="20" t="s">
        <v>8</v>
      </c>
      <c r="F7" s="19">
        <f>I7*(1+'Счётчики эл_ энергии ЭНЕРГОМЕРА'!$H$6)</f>
        <v>193719.90000000002</v>
      </c>
      <c r="H7" s="21">
        <v>150117</v>
      </c>
      <c r="I7" s="21">
        <v>176109</v>
      </c>
    </row>
    <row r="8" spans="1:9" ht="15.75">
      <c r="A8" s="22" t="s">
        <v>10</v>
      </c>
      <c r="B8" s="20" t="s">
        <v>8</v>
      </c>
      <c r="C8" s="19">
        <f>H8*(1+'Счётчики эл_ энергии ЭНЕРГОМЕРА'!$H$6)</f>
        <v>183217.1</v>
      </c>
      <c r="D8" s="20" t="s">
        <v>11</v>
      </c>
      <c r="E8" s="20" t="s">
        <v>12</v>
      </c>
      <c r="F8" s="19">
        <f>I8*(1+'Счётчики эл_ энергии ЭНЕРГОМЕРА'!$H$6)</f>
        <v>212392.40000000002</v>
      </c>
      <c r="H8" s="21">
        <v>166561</v>
      </c>
      <c r="I8" s="21">
        <v>193084</v>
      </c>
    </row>
    <row r="9" spans="1:9" ht="15.75">
      <c r="A9" s="22" t="s">
        <v>13</v>
      </c>
      <c r="B9" s="20" t="s">
        <v>14</v>
      </c>
      <c r="C9" s="19">
        <f>H9*(1+'Счётчики эл_ энергии ЭНЕРГОМЕРА'!$H$6)</f>
        <v>204223.80000000002</v>
      </c>
      <c r="D9" s="20" t="s">
        <v>15</v>
      </c>
      <c r="E9" s="20" t="s">
        <v>14</v>
      </c>
      <c r="F9" s="19">
        <f>I9*(1+'Счётчики эл_ энергии ЭНЕРГОМЕРА'!$H$6)</f>
        <v>232813.90000000002</v>
      </c>
      <c r="H9" s="21">
        <v>185658</v>
      </c>
      <c r="I9" s="21">
        <v>211649</v>
      </c>
    </row>
    <row r="10" spans="1:9" ht="15.75">
      <c r="A10" s="22" t="s">
        <v>16</v>
      </c>
      <c r="B10" s="20" t="s">
        <v>14</v>
      </c>
      <c r="C10" s="19">
        <f>H10*(1+'Счётчики эл_ энергии ЭНЕРГОМЕРА'!$H$6)</f>
        <v>217059.7</v>
      </c>
      <c r="D10" s="20" t="s">
        <v>17</v>
      </c>
      <c r="E10" s="20" t="s">
        <v>14</v>
      </c>
      <c r="F10" s="19">
        <f>I10*(1+'Счётчики эл_ энергии ЭНЕРГОМЕРА'!$H$6)</f>
        <v>249260.00000000003</v>
      </c>
      <c r="H10" s="21">
        <v>197327</v>
      </c>
      <c r="I10" s="21">
        <v>226600</v>
      </c>
    </row>
    <row r="11" spans="1:9" s="23" customFormat="1" ht="15.75">
      <c r="A11" s="22" t="s">
        <v>18</v>
      </c>
      <c r="B11" s="20" t="s">
        <v>14</v>
      </c>
      <c r="C11" s="19">
        <f>H11*(1+'Счётчики эл_ энергии ЭНЕРГОМЕРА'!$H$6)</f>
        <v>232230.90000000002</v>
      </c>
      <c r="D11" s="20" t="s">
        <v>19</v>
      </c>
      <c r="E11" s="20" t="s">
        <v>14</v>
      </c>
      <c r="F11" s="19">
        <f>I11*(1+'Счётчики эл_ энергии ЭНЕРГОМЕРА'!$H$6)</f>
        <v>256737.80000000002</v>
      </c>
      <c r="H11" s="21">
        <v>211119</v>
      </c>
      <c r="I11" s="21">
        <v>233398</v>
      </c>
    </row>
    <row r="12" spans="1:6" ht="12.75">
      <c r="A12" s="24" t="s">
        <v>20</v>
      </c>
      <c r="B12" s="25"/>
      <c r="C12" s="26"/>
      <c r="D12" s="27" t="s">
        <v>21</v>
      </c>
      <c r="E12" s="28"/>
      <c r="F12" s="29"/>
    </row>
    <row r="13" spans="1:9" ht="15.75">
      <c r="A13" s="22" t="s">
        <v>22</v>
      </c>
      <c r="B13" s="20" t="s">
        <v>23</v>
      </c>
      <c r="C13" s="19">
        <f>H13*(1+'Счётчики эл_ энергии ЭНЕРГОМЕРА'!$H$6)</f>
        <v>107068.50000000001</v>
      </c>
      <c r="D13" s="20" t="s">
        <v>24</v>
      </c>
      <c r="E13" s="20" t="s">
        <v>23</v>
      </c>
      <c r="F13" s="19">
        <f>I13*(1+'Счётчики эл_ энергии ЭНЕРГОМЕРА'!$H$6)</f>
        <v>124916.00000000001</v>
      </c>
      <c r="H13" s="21">
        <v>97335</v>
      </c>
      <c r="I13" s="21">
        <v>113560</v>
      </c>
    </row>
    <row r="14" spans="1:9" ht="15.75">
      <c r="A14" s="22" t="s">
        <v>25</v>
      </c>
      <c r="B14" s="20" t="s">
        <v>23</v>
      </c>
      <c r="C14" s="19">
        <f>H14*(1+'Счётчики эл_ энергии ЭНЕРГОМЕРА'!$H$6)</f>
        <v>117777.00000000001</v>
      </c>
      <c r="D14" s="20" t="s">
        <v>26</v>
      </c>
      <c r="E14" s="20" t="s">
        <v>27</v>
      </c>
      <c r="F14" s="19">
        <f>I14*(1+'Счётчики эл_ энергии ЭНЕРГОМЕРА'!$H$6)</f>
        <v>133265</v>
      </c>
      <c r="H14" s="21">
        <v>107070</v>
      </c>
      <c r="I14" s="21">
        <v>121150</v>
      </c>
    </row>
    <row r="15" spans="1:9" ht="15.75">
      <c r="A15" s="22" t="s">
        <v>28</v>
      </c>
      <c r="B15" s="20" t="s">
        <v>29</v>
      </c>
      <c r="C15" s="19">
        <f>H15*(1+'Счётчики эл_ энергии ЭНЕРГОМЕРА'!$H$6)</f>
        <v>130977.00000000001</v>
      </c>
      <c r="D15" s="20" t="s">
        <v>30</v>
      </c>
      <c r="E15" s="20" t="s">
        <v>29</v>
      </c>
      <c r="F15" s="19">
        <f>I15*(1+'Счётчики эл_ энергии ЭНЕРГОМЕРА'!$H$6)</f>
        <v>141570</v>
      </c>
      <c r="H15" s="21">
        <v>119070</v>
      </c>
      <c r="I15" s="21">
        <v>128700</v>
      </c>
    </row>
    <row r="16" spans="1:9" ht="15.75">
      <c r="A16" s="22" t="s">
        <v>31</v>
      </c>
      <c r="B16" s="20" t="s">
        <v>32</v>
      </c>
      <c r="C16" s="19">
        <f>H16*(1+'Счётчики эл_ энергии ЭНЕРГОМЕРА'!$H$6)</f>
        <v>136812.5</v>
      </c>
      <c r="D16" s="20" t="s">
        <v>33</v>
      </c>
      <c r="E16" s="20" t="s">
        <v>32</v>
      </c>
      <c r="F16" s="19">
        <f>I16*(1+'Счётчики эл_ энергии ЭНЕРГОМЕРА'!$H$6)</f>
        <v>153466.5</v>
      </c>
      <c r="H16" s="21">
        <v>124375</v>
      </c>
      <c r="I16" s="21">
        <v>139515</v>
      </c>
    </row>
    <row r="17" spans="1:9" ht="15.75">
      <c r="A17" s="22" t="s">
        <v>34</v>
      </c>
      <c r="B17" s="20" t="s">
        <v>35</v>
      </c>
      <c r="C17" s="19">
        <f>H17*(1+'Счётчики эл_ энергии ЭНЕРГОМЕРА'!$H$6)</f>
        <v>157036</v>
      </c>
      <c r="D17" s="20" t="s">
        <v>36</v>
      </c>
      <c r="E17" s="20" t="s">
        <v>35</v>
      </c>
      <c r="F17" s="19">
        <f>I17*(1+'Счётчики эл_ энергии ЭНЕРГОМЕРА'!$H$6)</f>
        <v>174878</v>
      </c>
      <c r="H17" s="21">
        <v>142760</v>
      </c>
      <c r="I17" s="21">
        <v>158980</v>
      </c>
    </row>
    <row r="18" spans="1:6" ht="13.5">
      <c r="A18" s="7" t="s">
        <v>37</v>
      </c>
      <c r="B18" s="7"/>
      <c r="C18" s="7"/>
      <c r="D18" s="7"/>
      <c r="E18" s="7"/>
      <c r="F18" s="7"/>
    </row>
    <row r="19" spans="1:9" ht="15.75">
      <c r="A19" s="22" t="s">
        <v>24</v>
      </c>
      <c r="B19" s="20" t="s">
        <v>38</v>
      </c>
      <c r="C19" s="19">
        <f>H19*(1+'Счётчики эл_ энергии ЭНЕРГОМЕРА'!$H$6)</f>
        <v>116814.50000000001</v>
      </c>
      <c r="D19" s="22" t="s">
        <v>30</v>
      </c>
      <c r="E19" s="20" t="s">
        <v>39</v>
      </c>
      <c r="F19" s="19">
        <f>I19*(1+'Счётчики эл_ энергии ЭНЕРГОМЕРА'!$H$6)</f>
        <v>135619</v>
      </c>
      <c r="H19" s="21">
        <v>106195</v>
      </c>
      <c r="I19" s="21">
        <v>123290</v>
      </c>
    </row>
    <row r="20" spans="1:9" ht="15.75">
      <c r="A20" s="22" t="s">
        <v>26</v>
      </c>
      <c r="B20" s="20" t="s">
        <v>27</v>
      </c>
      <c r="C20" s="19">
        <f>H20*(1+'Счётчики эл_ энергии ЭНЕРГОМЕРА'!$H$6)</f>
        <v>127352.50000000001</v>
      </c>
      <c r="D20" s="22" t="s">
        <v>33</v>
      </c>
      <c r="E20" s="20" t="s">
        <v>40</v>
      </c>
      <c r="F20" s="19">
        <f>I20*(1+'Счётчики эл_ энергии ЭНЕРГОМЕРА'!$H$6)</f>
        <v>148709</v>
      </c>
      <c r="H20" s="21">
        <v>115775</v>
      </c>
      <c r="I20" s="21">
        <v>135190</v>
      </c>
    </row>
    <row r="21" spans="1:6" ht="13.5">
      <c r="A21" s="7" t="s">
        <v>41</v>
      </c>
      <c r="B21" s="7"/>
      <c r="C21" s="7"/>
      <c r="D21" s="7"/>
      <c r="E21" s="7"/>
      <c r="F21" s="7"/>
    </row>
    <row r="22" spans="1:9" ht="15">
      <c r="A22" s="30" t="s">
        <v>42</v>
      </c>
      <c r="B22" s="31"/>
      <c r="C22" s="19">
        <f>H22*(1+'Счётчики эл_ энергии ЭНЕРГОМЕРА'!$H$6)</f>
        <v>46750.00000000001</v>
      </c>
      <c r="D22" s="30" t="s">
        <v>43</v>
      </c>
      <c r="E22" s="31"/>
      <c r="F22" s="19">
        <f>I22*(1+'Счётчики эл_ энергии ЭНЕРГОМЕРА'!$H$6)</f>
        <v>52250.00000000001</v>
      </c>
      <c r="H22" s="32">
        <v>42500</v>
      </c>
      <c r="I22" s="32">
        <v>47500</v>
      </c>
    </row>
    <row r="23" spans="1:9" ht="15">
      <c r="A23" s="30" t="s">
        <v>44</v>
      </c>
      <c r="B23" s="31"/>
      <c r="C23" s="19">
        <f>H23*(1+'Счётчики эл_ энергии ЭНЕРГОМЕРА'!$H$6)</f>
        <v>50600.00000000001</v>
      </c>
      <c r="D23" s="33" t="s">
        <v>45</v>
      </c>
      <c r="E23" s="31"/>
      <c r="F23" s="19">
        <f>I23*(1+'Счётчики эл_ энергии ЭНЕРГОМЕРА'!$H$6)</f>
        <v>57750.00000000001</v>
      </c>
      <c r="H23" s="32">
        <v>46000</v>
      </c>
      <c r="I23" s="32">
        <v>52500</v>
      </c>
    </row>
    <row r="24" spans="1:9" ht="15">
      <c r="A24" s="30" t="s">
        <v>46</v>
      </c>
      <c r="B24" s="31"/>
      <c r="C24" s="19">
        <f>H24*(1+'Счётчики эл_ энергии ЭНЕРГОМЕРА'!$H$6)</f>
        <v>52800.00000000001</v>
      </c>
      <c r="D24" s="33" t="s">
        <v>47</v>
      </c>
      <c r="E24" s="31"/>
      <c r="F24" s="19">
        <f>I24*(1+'Счётчики эл_ энергии ЭНЕРГОМЕРА'!$H$6)</f>
        <v>61050.00000000001</v>
      </c>
      <c r="H24" s="32">
        <v>48000</v>
      </c>
      <c r="I24" s="32">
        <v>55500</v>
      </c>
    </row>
    <row r="25" spans="1:9" ht="15.75">
      <c r="A25" s="30" t="s">
        <v>48</v>
      </c>
      <c r="B25" s="31"/>
      <c r="C25" s="19">
        <f>H25*(1+'Счётчики эл_ энергии ЭНЕРГОМЕРА'!$H$6)</f>
        <v>57200.00000000001</v>
      </c>
      <c r="D25" s="33" t="s">
        <v>49</v>
      </c>
      <c r="E25" s="31"/>
      <c r="F25" s="19">
        <f>I25*(1+'Счётчики эл_ энергии ЭНЕРГОМЕРА'!$H$6)</f>
        <v>7150.000000000001</v>
      </c>
      <c r="H25" s="32">
        <v>52000</v>
      </c>
      <c r="I25" s="32">
        <v>6500</v>
      </c>
    </row>
    <row r="26" spans="1:6" ht="12.75">
      <c r="A26" s="34" t="s">
        <v>50</v>
      </c>
      <c r="B26" s="35" t="s">
        <v>51</v>
      </c>
      <c r="C26" s="36" t="s">
        <v>52</v>
      </c>
      <c r="D26" s="36" t="s">
        <v>52</v>
      </c>
      <c r="E26" s="34"/>
      <c r="F26" s="37" t="s">
        <v>53</v>
      </c>
    </row>
    <row r="27" spans="1:6" ht="12.75">
      <c r="A27" s="34"/>
      <c r="B27" s="12" t="s">
        <v>54</v>
      </c>
      <c r="C27" s="38" t="s">
        <v>54</v>
      </c>
      <c r="D27" s="36" t="s">
        <v>55</v>
      </c>
      <c r="E27" s="39" t="s">
        <v>56</v>
      </c>
      <c r="F27" s="40"/>
    </row>
    <row r="28" spans="1:9" ht="15">
      <c r="A28" s="30" t="s">
        <v>57</v>
      </c>
      <c r="B28" s="41" t="s">
        <v>58</v>
      </c>
      <c r="C28" s="19">
        <f>H28*(1+'Счётчики эл_ энергии ЭНЕРГОМЕРА'!$H$6)</f>
        <v>9284</v>
      </c>
      <c r="D28" s="42">
        <v>84401</v>
      </c>
      <c r="E28" s="43"/>
      <c r="F28" s="19">
        <f>I28*(1+'Счётчики эл_ энергии ЭНЕРГОМЕРА'!$H$6)</f>
        <v>64680.00000000001</v>
      </c>
      <c r="H28" s="44">
        <v>8440</v>
      </c>
      <c r="I28" s="45">
        <v>58800</v>
      </c>
    </row>
    <row r="29" spans="1:9" ht="15">
      <c r="A29" s="30" t="s">
        <v>59</v>
      </c>
      <c r="B29" s="41" t="s">
        <v>58</v>
      </c>
      <c r="C29" s="19">
        <f>H29*(1+'Счётчики эл_ энергии ЭНЕРГОМЕРА'!$H$6)</f>
        <v>107125.70000000001</v>
      </c>
      <c r="D29" s="42">
        <v>97388</v>
      </c>
      <c r="E29" s="43"/>
      <c r="F29" s="19">
        <f>I29*(1+'Счётчики эл_ энергии ЭНЕРГОМЕРА'!$H$6)</f>
        <v>68145</v>
      </c>
      <c r="H29" s="44">
        <v>97387</v>
      </c>
      <c r="I29" s="45">
        <v>61950</v>
      </c>
    </row>
    <row r="30" spans="1:9" ht="15">
      <c r="A30" s="30" t="s">
        <v>60</v>
      </c>
      <c r="B30" s="41" t="s">
        <v>58</v>
      </c>
      <c r="C30" s="19">
        <f>H30*(1+'Счётчики эл_ энергии ЭНЕРГОМЕРА'!$H$6)</f>
        <v>135469.40000000002</v>
      </c>
      <c r="D30" s="42">
        <v>123155</v>
      </c>
      <c r="E30" s="43"/>
      <c r="F30" s="19">
        <f>I30*(1+'Счётчики эл_ энергии ЭНЕРГОМЕРА'!$H$6)</f>
        <v>87780</v>
      </c>
      <c r="H30" s="44">
        <v>123154</v>
      </c>
      <c r="I30" s="45">
        <v>79800</v>
      </c>
    </row>
    <row r="31" spans="1:9" ht="15">
      <c r="A31" s="30" t="s">
        <v>61</v>
      </c>
      <c r="B31" s="41" t="s">
        <v>58</v>
      </c>
      <c r="C31" s="19">
        <f>H31*(1+'Счётчики эл_ энергии ЭНЕРГОМЕРА'!$H$6)</f>
        <v>158464.90000000002</v>
      </c>
      <c r="D31" s="42">
        <v>144060</v>
      </c>
      <c r="E31" s="43"/>
      <c r="F31" s="19">
        <f>I31*(1+'Счётчики эл_ энергии ЭНЕРГОМЕРА'!$H$6)</f>
        <v>95865.00000000001</v>
      </c>
      <c r="H31" s="44">
        <v>144059</v>
      </c>
      <c r="I31" s="45">
        <v>87150</v>
      </c>
    </row>
    <row r="32" spans="1:9" ht="15">
      <c r="A32" s="30" t="s">
        <v>62</v>
      </c>
      <c r="B32" s="41" t="s">
        <v>58</v>
      </c>
      <c r="C32" s="19">
        <f>H32*(1+'Счётчики эл_ энергии ЭНЕРГОМЕРА'!$H$6)</f>
        <v>201514.50000000003</v>
      </c>
      <c r="D32" s="42">
        <v>183196</v>
      </c>
      <c r="E32" s="43"/>
      <c r="F32" s="19">
        <f>I32*(1+'Счётчики эл_ энергии ЭНЕРГОМЕРА'!$H$6)</f>
        <v>117810.00000000001</v>
      </c>
      <c r="H32" s="44">
        <v>183195</v>
      </c>
      <c r="I32" s="45">
        <v>107100</v>
      </c>
    </row>
    <row r="33" spans="1:9" ht="15">
      <c r="A33" s="30" t="s">
        <v>63</v>
      </c>
      <c r="B33" s="41" t="s">
        <v>58</v>
      </c>
      <c r="C33" s="19">
        <f>H33*(1+'Счётчики эл_ энергии ЭНЕРГОМЕРА'!$H$6)</f>
        <v>258500.00000000003</v>
      </c>
      <c r="D33" s="46">
        <v>235001</v>
      </c>
      <c r="E33" s="43"/>
      <c r="F33" s="19">
        <f>I33*(1+'Счётчики эл_ энергии ЭНЕРГОМЕРА'!$H$6)</f>
        <v>160600</v>
      </c>
      <c r="H33" s="44">
        <v>235000</v>
      </c>
      <c r="I33" s="45">
        <v>146000</v>
      </c>
    </row>
    <row r="34" spans="1:9" ht="15">
      <c r="A34" s="30" t="s">
        <v>64</v>
      </c>
      <c r="B34" s="41" t="s">
        <v>58</v>
      </c>
      <c r="C34" s="19">
        <f>H34*(1+'Счётчики эл_ энергии ЭНЕРГОМЕРА'!$H$6)</f>
        <v>399740.00000000006</v>
      </c>
      <c r="D34" s="46">
        <v>363401</v>
      </c>
      <c r="E34" s="43"/>
      <c r="F34" s="19">
        <f>I34*(1+'Счётчики эл_ энергии ЭНЕРГОМЕРА'!$H$6)</f>
        <v>247500.00000000003</v>
      </c>
      <c r="H34" s="44">
        <v>363400</v>
      </c>
      <c r="I34" s="45">
        <v>225000</v>
      </c>
    </row>
    <row r="35" spans="1:9" ht="15">
      <c r="A35" s="30" t="s">
        <v>65</v>
      </c>
      <c r="B35" s="41" t="s">
        <v>58</v>
      </c>
      <c r="C35" s="19">
        <f>H35*(1+'Счётчики эл_ энергии ЭНЕРГОМЕРА'!$H$6)</f>
        <v>590700</v>
      </c>
      <c r="D35" s="46">
        <v>537001</v>
      </c>
      <c r="E35" s="43"/>
      <c r="F35" s="19">
        <f>I35*(1+'Счётчики эл_ энергии ЭНЕРГОМЕРА'!$H$6)</f>
        <v>363000.00000000006</v>
      </c>
      <c r="H35" s="44">
        <v>537000</v>
      </c>
      <c r="I35" s="45">
        <v>330000</v>
      </c>
    </row>
    <row r="36" spans="1:6" ht="15">
      <c r="A36" s="47" t="s">
        <v>66</v>
      </c>
      <c r="B36" s="31"/>
      <c r="C36" s="48" t="s">
        <v>67</v>
      </c>
      <c r="D36" s="42" t="s">
        <v>58</v>
      </c>
      <c r="E36" s="43"/>
      <c r="F36" s="43"/>
    </row>
    <row r="37" spans="1:6" ht="15.75" customHeight="1">
      <c r="A37" s="7" t="s">
        <v>68</v>
      </c>
      <c r="B37" s="7"/>
      <c r="C37" s="7"/>
      <c r="D37" s="7"/>
      <c r="E37" s="7"/>
      <c r="F37" s="7"/>
    </row>
    <row r="38" spans="1:9" ht="15.75">
      <c r="A38" s="49" t="s">
        <v>69</v>
      </c>
      <c r="B38" s="49"/>
      <c r="C38" s="19">
        <f>H38*(1+'Счётчики эл_ энергии ЭНЕРГОМЕРА'!$H$6)</f>
        <v>8800</v>
      </c>
      <c r="D38" s="33" t="s">
        <v>70</v>
      </c>
      <c r="E38" s="31" t="s">
        <v>71</v>
      </c>
      <c r="F38" s="19">
        <f>I38*(1+'Счётчики эл_ энергии ЭНЕРГОМЕРА'!$H$6)</f>
        <v>6.050000000000001</v>
      </c>
      <c r="H38" s="32">
        <v>8000</v>
      </c>
      <c r="I38" s="32">
        <v>5.5</v>
      </c>
    </row>
    <row r="39" spans="1:6" ht="13.5">
      <c r="A39" s="50" t="s">
        <v>72</v>
      </c>
      <c r="B39" s="50"/>
      <c r="C39" s="50"/>
      <c r="D39" s="50"/>
      <c r="E39" s="50"/>
      <c r="F39" s="50"/>
    </row>
    <row r="40" spans="1:9" ht="15">
      <c r="A40" s="51" t="s">
        <v>73</v>
      </c>
      <c r="B40" s="20"/>
      <c r="C40" s="19">
        <f>H40*(1+'Счётчики эл_ энергии ЭНЕРГОМЕРА'!$H$6)</f>
        <v>23042.800000000003</v>
      </c>
      <c r="D40" s="52" t="s">
        <v>74</v>
      </c>
      <c r="E40" s="20"/>
      <c r="F40" s="19">
        <f>I40*(1+'Счётчики эл_ энергии ЭНЕРГОМЕРА'!$H$6)</f>
        <v>39959.700000000004</v>
      </c>
      <c r="H40" s="21">
        <v>20948</v>
      </c>
      <c r="I40" s="21">
        <v>36327</v>
      </c>
    </row>
    <row r="41" spans="1:9" ht="15">
      <c r="A41" s="51" t="s">
        <v>75</v>
      </c>
      <c r="B41" s="20"/>
      <c r="C41" s="19">
        <f>H41*(1+'Счётчики эл_ энергии ЭНЕРГОМЕРА'!$H$6)</f>
        <v>32501.700000000004</v>
      </c>
      <c r="D41" s="53" t="s">
        <v>76</v>
      </c>
      <c r="E41" s="20"/>
      <c r="F41" s="19">
        <f>I41*(1+'Счётчики эл_ энергии ЭНЕРГОМЕРА'!$H$6)</f>
        <v>49723.3</v>
      </c>
      <c r="H41" s="21">
        <v>29547</v>
      </c>
      <c r="I41" s="21">
        <v>45203</v>
      </c>
    </row>
    <row r="42" spans="1:9" ht="15">
      <c r="A42" s="51" t="s">
        <v>77</v>
      </c>
      <c r="B42" s="20"/>
      <c r="C42" s="19">
        <f>H42*(1+'Счётчики эл_ энергии ЭНЕРГОМЕРА'!$H$6)</f>
        <v>37595.8</v>
      </c>
      <c r="D42" s="53" t="s">
        <v>78</v>
      </c>
      <c r="E42" s="20"/>
      <c r="F42" s="19">
        <f>I42*(1+'Счётчики эл_ энергии ЭНЕРГОМЕРА'!$H$6)</f>
        <v>60880.600000000006</v>
      </c>
      <c r="H42" s="21">
        <v>34178</v>
      </c>
      <c r="I42" s="21">
        <v>55346</v>
      </c>
    </row>
    <row r="43" spans="1:9" ht="15">
      <c r="A43" s="51" t="s">
        <v>79</v>
      </c>
      <c r="B43" s="20"/>
      <c r="C43" s="19">
        <f>H43*(1+'Счётчики эл_ энергии ЭНЕРГОМЕРА'!$H$6)</f>
        <v>62698.9</v>
      </c>
      <c r="D43" s="53" t="s">
        <v>80</v>
      </c>
      <c r="E43" s="20"/>
      <c r="F43" s="19">
        <f>I43*(1+'Счётчики эл_ энергии ЭНЕРГОМЕРА'!$H$6)</f>
        <v>78100</v>
      </c>
      <c r="H43" s="21">
        <v>56999</v>
      </c>
      <c r="I43" s="21">
        <v>71000</v>
      </c>
    </row>
    <row r="44" spans="1:9" ht="15">
      <c r="A44" s="51" t="s">
        <v>81</v>
      </c>
      <c r="B44" s="20"/>
      <c r="C44" s="19">
        <f>H44*(1+'Счётчики эл_ энергии ЭНЕРГОМЕРА'!$H$6)</f>
        <v>77251.90000000001</v>
      </c>
      <c r="D44" s="53" t="s">
        <v>82</v>
      </c>
      <c r="E44" s="20"/>
      <c r="F44" s="19">
        <f>I44*(1+'Счётчики эл_ энергии ЭНЕРГОМЕРА'!$H$6)</f>
        <v>22193.600000000002</v>
      </c>
      <c r="H44" s="21">
        <v>70229</v>
      </c>
      <c r="I44" s="21">
        <v>20176</v>
      </c>
    </row>
    <row r="45" spans="1:9" ht="15">
      <c r="A45" s="52" t="s">
        <v>83</v>
      </c>
      <c r="B45" s="20"/>
      <c r="C45" s="19">
        <f>H45*(1+'Счётчики эл_ энергии ЭНЕРГОМЕРА'!$H$6)</f>
        <v>35170.3</v>
      </c>
      <c r="D45" s="53" t="s">
        <v>84</v>
      </c>
      <c r="E45" s="20"/>
      <c r="F45" s="19">
        <f>I45*(1+'Счётчики эл_ энергии ЭНЕРГОМЕРА'!$H$6)</f>
        <v>18191.800000000003</v>
      </c>
      <c r="H45" s="21">
        <v>31973</v>
      </c>
      <c r="I45" s="21">
        <v>16538</v>
      </c>
    </row>
    <row r="46" spans="1:6" ht="15.75" customHeight="1">
      <c r="A46" s="50" t="s">
        <v>85</v>
      </c>
      <c r="B46" s="50"/>
      <c r="C46" s="50"/>
      <c r="D46" s="50"/>
      <c r="E46" s="50"/>
      <c r="F46" s="50"/>
    </row>
    <row r="47" spans="1:9" ht="15">
      <c r="A47" s="51" t="s">
        <v>86</v>
      </c>
      <c r="B47" s="20"/>
      <c r="C47" s="19">
        <f>H47*(1+'Счётчики эл_ энергии ЭНЕРГОМЕРА'!$H$6)</f>
        <v>19609.7</v>
      </c>
      <c r="D47" s="53" t="s">
        <v>87</v>
      </c>
      <c r="E47" s="20"/>
      <c r="F47" s="19">
        <f>I47*(1+'Счётчики эл_ энергии ЭНЕРГОМЕРА'!$H$6)</f>
        <v>48145.9</v>
      </c>
      <c r="H47" s="21">
        <v>17827</v>
      </c>
      <c r="I47" s="21">
        <v>43769</v>
      </c>
    </row>
    <row r="48" spans="1:9" ht="15">
      <c r="A48" s="51" t="s">
        <v>88</v>
      </c>
      <c r="B48" s="20"/>
      <c r="C48" s="19">
        <f>H48*(1+'Счётчики эл_ энергии ЭНЕРГОМЕРА'!$H$6)</f>
        <v>21648</v>
      </c>
      <c r="D48" s="53" t="s">
        <v>89</v>
      </c>
      <c r="E48" s="20"/>
      <c r="F48" s="19">
        <f>I48*(1+'Счётчики эл_ энергии ЭНЕРГОМЕРА'!$H$6)</f>
        <v>53506.200000000004</v>
      </c>
      <c r="H48" s="21">
        <v>19680</v>
      </c>
      <c r="I48" s="21">
        <v>48642</v>
      </c>
    </row>
    <row r="49" spans="1:9" ht="15">
      <c r="A49" s="51" t="s">
        <v>90</v>
      </c>
      <c r="B49" s="20"/>
      <c r="C49" s="19">
        <f>H49*(1+'Счётчики эл_ энергии ЭНЕРГОМЕРА'!$H$6)</f>
        <v>32137.600000000002</v>
      </c>
      <c r="D49" s="53" t="s">
        <v>91</v>
      </c>
      <c r="E49" s="20"/>
      <c r="F49" s="19">
        <f>I49*(1+'Счётчики эл_ энергии ЭНЕРГОМЕРА'!$H$6)</f>
        <v>77000</v>
      </c>
      <c r="H49" s="21">
        <v>29216</v>
      </c>
      <c r="I49" s="21">
        <v>70000</v>
      </c>
    </row>
    <row r="50" spans="1:9" ht="15">
      <c r="A50" s="51" t="s">
        <v>92</v>
      </c>
      <c r="B50" s="20"/>
      <c r="C50" s="19">
        <f>H50*(1+'Счётчики эл_ энергии ЭНЕРГОМЕРА'!$H$6)</f>
        <v>37595.8</v>
      </c>
      <c r="D50" s="53" t="s">
        <v>93</v>
      </c>
      <c r="E50" s="20"/>
      <c r="F50" s="19">
        <f>I50*(1+'Счётчики эл_ энергии ЭНЕРГОМЕРА'!$H$6)</f>
        <v>71546.20000000001</v>
      </c>
      <c r="H50" s="21">
        <v>34178</v>
      </c>
      <c r="I50" s="21">
        <v>65042</v>
      </c>
    </row>
    <row r="51" spans="1:9" ht="15">
      <c r="A51" s="51" t="s">
        <v>94</v>
      </c>
      <c r="B51" s="20"/>
      <c r="C51" s="19">
        <f>H51*(1+'Счётчики эл_ энергии ЭНЕРГОМЕРА'!$H$6)</f>
        <v>56877.700000000004</v>
      </c>
      <c r="D51" s="53" t="s">
        <v>95</v>
      </c>
      <c r="E51" s="20"/>
      <c r="F51" s="19">
        <f>I51*(1+'Счётчики эл_ энергии ЭНЕРГОМЕРА'!$H$6)</f>
        <v>77972.40000000001</v>
      </c>
      <c r="H51" s="21">
        <v>51707</v>
      </c>
      <c r="I51" s="21">
        <v>70884</v>
      </c>
    </row>
    <row r="52" spans="1:9" ht="15">
      <c r="A52" s="51" t="s">
        <v>96</v>
      </c>
      <c r="B52" s="20"/>
      <c r="C52" s="19">
        <f>H52*(1+'Счётчики эл_ энергии ЭНЕРГОМЕРА'!$H$6)</f>
        <v>72765</v>
      </c>
      <c r="D52" s="54" t="s">
        <v>97</v>
      </c>
      <c r="E52" s="20"/>
      <c r="F52" s="19">
        <f>I52*(1+'Счётчики эл_ энергии ЭНЕРГОМЕРА'!$H$6)</f>
        <v>19609.7</v>
      </c>
      <c r="H52" s="21">
        <v>66150</v>
      </c>
      <c r="I52" s="21">
        <v>17827</v>
      </c>
    </row>
    <row r="53" spans="1:9" ht="15">
      <c r="A53" s="52" t="s">
        <v>98</v>
      </c>
      <c r="B53" s="20"/>
      <c r="C53" s="19">
        <f>H53*(1+'Счётчики эл_ энергии ЭНЕРГОМЕРА'!$H$6)</f>
        <v>28378.9</v>
      </c>
      <c r="D53" s="54" t="s">
        <v>99</v>
      </c>
      <c r="E53" s="20"/>
      <c r="F53" s="19">
        <f>I53*(1+'Счётчики эл_ энергии ЭНЕРГОМЕРА'!$H$6)</f>
        <v>18081.800000000003</v>
      </c>
      <c r="H53" s="21">
        <v>25799</v>
      </c>
      <c r="I53" s="21">
        <v>16438</v>
      </c>
    </row>
    <row r="54" spans="1:9" ht="14.25" customHeight="1">
      <c r="A54" s="52" t="s">
        <v>100</v>
      </c>
      <c r="B54" s="20"/>
      <c r="C54" s="19">
        <f>H54*(1+'Счётчики эл_ энергии ЭНЕРГОМЕРА'!$H$6)</f>
        <v>39959.700000000004</v>
      </c>
      <c r="D54" s="54" t="s">
        <v>101</v>
      </c>
      <c r="E54" s="20"/>
      <c r="F54" s="19">
        <f>I54*(1+'Счётчики эл_ энергии ЭНЕРГОМЕРА'!$H$6)</f>
        <v>1650.0000000000002</v>
      </c>
      <c r="H54" s="21">
        <v>36327</v>
      </c>
      <c r="I54" s="21">
        <v>1500</v>
      </c>
    </row>
    <row r="55" spans="1:6" ht="12.75">
      <c r="A55" s="7" t="s">
        <v>102</v>
      </c>
      <c r="B55" s="7"/>
      <c r="C55" s="7"/>
      <c r="D55" s="7"/>
      <c r="E55" s="7"/>
      <c r="F55" s="7"/>
    </row>
    <row r="56" spans="1:9" ht="15">
      <c r="A56" s="52" t="s">
        <v>103</v>
      </c>
      <c r="B56" s="20"/>
      <c r="C56" s="19">
        <f>H56*(1+'Счётчики эл_ энергии ЭНЕРГОМЕРА'!$H$6)</f>
        <v>23127.500000000004</v>
      </c>
      <c r="D56" s="53" t="s">
        <v>104</v>
      </c>
      <c r="E56" s="20"/>
      <c r="F56" s="19">
        <f>I56*(1+'Счётчики эл_ энергии ЭНЕРГОМЕРА'!$H$6)</f>
        <v>57726.9</v>
      </c>
      <c r="H56" s="21">
        <v>21025</v>
      </c>
      <c r="I56" s="21">
        <v>52479</v>
      </c>
    </row>
    <row r="57" spans="1:9" ht="15">
      <c r="A57" s="52" t="s">
        <v>105</v>
      </c>
      <c r="B57" s="20"/>
      <c r="C57" s="19">
        <f>H57*(1+'Счётчики эл_ энергии ЭНЕРГОМЕРА'!$H$6)</f>
        <v>23049.4</v>
      </c>
      <c r="D57" s="53" t="s">
        <v>106</v>
      </c>
      <c r="E57" s="20"/>
      <c r="F57" s="19">
        <f>I57*(1+'Счётчики эл_ энергии ЭНЕРГОМЕРА'!$H$6)</f>
        <v>80300</v>
      </c>
      <c r="H57" s="21">
        <v>20954</v>
      </c>
      <c r="I57" s="21">
        <v>73000</v>
      </c>
    </row>
    <row r="58" spans="1:9" ht="15">
      <c r="A58" s="52" t="s">
        <v>107</v>
      </c>
      <c r="B58" s="20"/>
      <c r="C58" s="19">
        <f>H58*(1+'Счётчики эл_ энергии ЭНЕРГОМЕРА'!$H$6)</f>
        <v>28924.500000000004</v>
      </c>
      <c r="D58" s="55" t="s">
        <v>108</v>
      </c>
      <c r="E58" s="20"/>
      <c r="F58" s="19">
        <f>I58*(1+'Счётчики эл_ энергии ЭНЕРГОМЕРА'!$H$6)</f>
        <v>29851.800000000003</v>
      </c>
      <c r="H58" s="21">
        <v>26295</v>
      </c>
      <c r="I58" s="21">
        <v>27138</v>
      </c>
    </row>
    <row r="59" spans="1:9" ht="15">
      <c r="A59" s="52" t="s">
        <v>109</v>
      </c>
      <c r="B59" s="20"/>
      <c r="C59" s="19">
        <f>H59*(1+'Счётчики эл_ энергии ЭНЕРГОМЕРА'!$H$6)</f>
        <v>32914.200000000004</v>
      </c>
      <c r="D59" s="55" t="s">
        <v>110</v>
      </c>
      <c r="E59" s="20"/>
      <c r="F59" s="19">
        <f>I59*(1+'Счётчики эл_ энергии ЭНЕРГОМЕРА'!$H$6)</f>
        <v>31046.4</v>
      </c>
      <c r="G59" s="10"/>
      <c r="H59" s="21">
        <v>29922</v>
      </c>
      <c r="I59" s="21">
        <v>28224</v>
      </c>
    </row>
    <row r="60" spans="1:9" ht="15">
      <c r="A60" s="52" t="s">
        <v>111</v>
      </c>
      <c r="B60" s="20"/>
      <c r="C60" s="19">
        <f>H60*(1+'Счётчики эл_ энергии ЭНЕРГОМЕРА'!$H$6)</f>
        <v>49238.200000000004</v>
      </c>
      <c r="D60" s="55" t="s">
        <v>112</v>
      </c>
      <c r="E60" s="20"/>
      <c r="F60" s="19">
        <f>I60*(1+'Счётчики эл_ энергии ЭНЕРГОМЕРА'!$H$6)</f>
        <v>16129.300000000001</v>
      </c>
      <c r="G60" s="56"/>
      <c r="H60" s="21">
        <v>44762</v>
      </c>
      <c r="I60" s="21">
        <v>14663</v>
      </c>
    </row>
    <row r="61" spans="1:9" ht="14.25" customHeight="1">
      <c r="A61" s="52" t="s">
        <v>113</v>
      </c>
      <c r="B61" s="20"/>
      <c r="C61" s="19">
        <f>H61*(1+'Счётчики эл_ энергии ЭНЕРГОМЕРА'!$H$6)</f>
        <v>57970.00000000001</v>
      </c>
      <c r="D61" s="55" t="s">
        <v>114</v>
      </c>
      <c r="E61" s="20"/>
      <c r="F61" s="19">
        <f>I61*(1+'Счётчики эл_ энергии ЭНЕРГОМЕРА'!$H$6)</f>
        <v>1650.0000000000002</v>
      </c>
      <c r="G61" s="56"/>
      <c r="H61" s="21">
        <v>52700</v>
      </c>
      <c r="I61" s="21">
        <v>1500</v>
      </c>
    </row>
    <row r="62" spans="1:8" ht="15">
      <c r="A62" s="7" t="s">
        <v>115</v>
      </c>
      <c r="B62" s="7"/>
      <c r="C62" s="7"/>
      <c r="D62" s="7"/>
      <c r="E62" s="7"/>
      <c r="F62" s="7"/>
      <c r="G62" s="10"/>
      <c r="H62" s="57"/>
    </row>
    <row r="63" spans="1:9" ht="15">
      <c r="A63" s="58" t="s">
        <v>116</v>
      </c>
      <c r="B63" s="59"/>
      <c r="C63" s="19">
        <f>H63*(1+'Счётчики эл_ энергии ЭНЕРГОМЕРА'!$H$6)</f>
        <v>28297.500000000004</v>
      </c>
      <c r="D63" s="54" t="s">
        <v>117</v>
      </c>
      <c r="E63" s="59"/>
      <c r="F63" s="19">
        <f>I63*(1+'Счётчики эл_ энергии ЭНЕРГОМЕРА'!$H$6)</f>
        <v>13218.7</v>
      </c>
      <c r="H63" s="60">
        <v>25725</v>
      </c>
      <c r="I63" s="60">
        <v>12017</v>
      </c>
    </row>
    <row r="64" spans="1:9" ht="15">
      <c r="A64" s="58" t="s">
        <v>118</v>
      </c>
      <c r="B64" s="59"/>
      <c r="C64" s="19">
        <f>H64*(1+'Счётчики эл_ энергии ЭНЕРГОМЕРА'!$H$6)</f>
        <v>30607.500000000004</v>
      </c>
      <c r="D64" s="54" t="s">
        <v>119</v>
      </c>
      <c r="E64" s="59"/>
      <c r="F64" s="19">
        <f>I64*(1+'Счётчики эл_ энергии ЭНЕРГОМЕРА'!$H$6)</f>
        <v>24255.000000000004</v>
      </c>
      <c r="H64" s="60">
        <v>27825</v>
      </c>
      <c r="I64" s="60">
        <v>22050</v>
      </c>
    </row>
    <row r="65" spans="1:9" ht="15">
      <c r="A65" s="58" t="s">
        <v>120</v>
      </c>
      <c r="B65" s="59"/>
      <c r="C65" s="19">
        <f>H65*(1+'Счётчики эл_ энергии ЭНЕРГОМЕРА'!$H$6)</f>
        <v>31185.000000000004</v>
      </c>
      <c r="D65" s="54" t="s">
        <v>121</v>
      </c>
      <c r="E65" s="59"/>
      <c r="F65" s="19">
        <f>I65*(1+'Счётчики эл_ энергии ЭНЕРГОМЕРА'!$H$6)</f>
        <v>26507.800000000003</v>
      </c>
      <c r="G65" s="57"/>
      <c r="H65" s="60">
        <v>28350</v>
      </c>
      <c r="I65" s="60">
        <v>24098</v>
      </c>
    </row>
    <row r="66" spans="1:9" ht="15">
      <c r="A66" s="58" t="s">
        <v>122</v>
      </c>
      <c r="B66" s="59"/>
      <c r="C66" s="19">
        <f>H66*(1+'Счётчики эл_ энергии ЭНЕРГОМЕРА'!$H$6)</f>
        <v>10308.1</v>
      </c>
      <c r="D66" s="54" t="s">
        <v>123</v>
      </c>
      <c r="E66" s="59"/>
      <c r="F66" s="19">
        <f>I66*(1+'Счётчики эл_ энергии ЭНЕРГОМЕРА'!$H$6)</f>
        <v>26507.800000000003</v>
      </c>
      <c r="G66" s="57"/>
      <c r="H66" s="60">
        <v>9371</v>
      </c>
      <c r="I66" s="60">
        <v>24098</v>
      </c>
    </row>
    <row r="67" spans="1:11" ht="24" customHeight="1">
      <c r="A67" s="58" t="s">
        <v>124</v>
      </c>
      <c r="B67" s="59"/>
      <c r="C67" s="19">
        <f>H67*(1+'Счётчики эл_ энергии ЭНЕРГОМЕРА'!$H$6)</f>
        <v>11885.500000000002</v>
      </c>
      <c r="D67" s="54" t="s">
        <v>125</v>
      </c>
      <c r="E67" s="59"/>
      <c r="F67" s="19">
        <f>I67*(1+'Счётчики эл_ энергии ЭНЕРГОМЕРА'!$H$6)</f>
        <v>1045</v>
      </c>
      <c r="G67" s="61"/>
      <c r="H67" s="60">
        <v>10805</v>
      </c>
      <c r="I67" s="60">
        <v>950</v>
      </c>
      <c r="J67" s="23"/>
      <c r="K67" s="23"/>
    </row>
    <row r="68" spans="1:8" ht="17.25">
      <c r="A68" s="62" t="s">
        <v>126</v>
      </c>
      <c r="B68" s="62"/>
      <c r="C68" s="62"/>
      <c r="D68" s="62"/>
      <c r="E68" s="62"/>
      <c r="F68" s="62"/>
      <c r="G68" s="57"/>
      <c r="H68" s="57"/>
    </row>
    <row r="69" spans="1:6" ht="15">
      <c r="A69" s="63"/>
      <c r="B69" s="64"/>
      <c r="C69" s="65"/>
      <c r="D69" s="63"/>
      <c r="E69" s="64"/>
      <c r="F69" s="65"/>
    </row>
    <row r="70" spans="1:9" ht="17.25">
      <c r="A70" s="66"/>
      <c r="B70" s="66"/>
      <c r="C70" s="67"/>
      <c r="D70" s="66"/>
      <c r="E70" s="66"/>
      <c r="F70" s="68"/>
      <c r="I70" s="69"/>
    </row>
    <row r="71" spans="1:8" ht="18.75">
      <c r="A71" s="70" t="s">
        <v>127</v>
      </c>
      <c r="B71" s="70"/>
      <c r="C71" s="70"/>
      <c r="E71" s="71" t="s">
        <v>128</v>
      </c>
      <c r="F71" s="72"/>
      <c r="G71" s="57"/>
      <c r="H71" s="57"/>
    </row>
    <row r="72" spans="1:8" ht="18">
      <c r="A72" s="70" t="s">
        <v>129</v>
      </c>
      <c r="B72" s="70"/>
      <c r="C72" s="70"/>
      <c r="D72" s="73"/>
      <c r="E72" s="64"/>
      <c r="F72" s="65"/>
      <c r="G72" s="57"/>
      <c r="H72" s="57"/>
    </row>
    <row r="73" spans="1:8" ht="16.5" customHeight="1">
      <c r="A73" s="63"/>
      <c r="B73" s="64"/>
      <c r="C73" s="65"/>
      <c r="D73" s="63"/>
      <c r="E73" s="64"/>
      <c r="F73" s="65"/>
      <c r="G73" s="57"/>
      <c r="H73" s="57"/>
    </row>
    <row r="74" spans="1:8" ht="19.5">
      <c r="A74" s="74"/>
      <c r="B74" s="74"/>
      <c r="C74" s="74"/>
      <c r="D74" s="74"/>
      <c r="E74" s="74"/>
      <c r="F74" s="74"/>
      <c r="G74" s="57"/>
      <c r="H74" s="57"/>
    </row>
  </sheetData>
  <mergeCells count="17">
    <mergeCell ref="A1:F1"/>
    <mergeCell ref="A2:F2"/>
    <mergeCell ref="A3:F3"/>
    <mergeCell ref="A4:F4"/>
    <mergeCell ref="A5:F5"/>
    <mergeCell ref="A18:F18"/>
    <mergeCell ref="A21:F21"/>
    <mergeCell ref="A37:F37"/>
    <mergeCell ref="A38:B38"/>
    <mergeCell ref="A39:F39"/>
    <mergeCell ref="A46:F46"/>
    <mergeCell ref="A55:F55"/>
    <mergeCell ref="A62:F62"/>
    <mergeCell ref="A68:F68"/>
    <mergeCell ref="A71:C71"/>
    <mergeCell ref="A72:C72"/>
    <mergeCell ref="A74:F74"/>
  </mergeCells>
  <printOptions/>
  <pageMargins left="0.27569444444444446" right="0.19652777777777777" top="0.19652777777777777" bottom="0.19652777777777777" header="0.5118055555555556" footer="0.5118055555555556"/>
  <pageSetup horizontalDpi="300" verticalDpi="300" orientation="portrait" paperSize="9" scale="77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V379"/>
  <sheetViews>
    <sheetView tabSelected="1" zoomScale="85" zoomScaleNormal="85" workbookViewId="0" topLeftCell="A1">
      <selection activeCell="M2" sqref="M2"/>
    </sheetView>
  </sheetViews>
  <sheetFormatPr defaultColWidth="9.00390625" defaultRowHeight="12.75"/>
  <cols>
    <col min="1" max="1" width="5.375" style="336" customWidth="1"/>
    <col min="2" max="2" width="51.125" style="336" customWidth="1"/>
    <col min="3" max="3" width="10.00390625" style="336" customWidth="1"/>
    <col min="4" max="4" width="9.625" style="336" customWidth="1"/>
    <col min="5" max="6" width="9.125" style="336" customWidth="1"/>
    <col min="7" max="11" width="0" style="1" hidden="1" customWidth="1"/>
    <col min="12" max="16384" width="9.00390625" style="1" customWidth="1"/>
  </cols>
  <sheetData>
    <row r="1" spans="1:6" ht="137.25" customHeight="1">
      <c r="A1" s="2"/>
      <c r="B1" s="125"/>
      <c r="C1" s="125"/>
      <c r="D1" s="125"/>
      <c r="E1" s="125"/>
      <c r="F1" s="125"/>
    </row>
    <row r="2" spans="1:6" ht="18" customHeight="1">
      <c r="A2" s="2" t="s">
        <v>667</v>
      </c>
      <c r="B2" s="2"/>
      <c r="C2" s="2"/>
      <c r="D2" s="2"/>
      <c r="E2" s="2"/>
      <c r="F2" s="2"/>
    </row>
    <row r="3" spans="1:6" ht="38.25" customHeight="1">
      <c r="A3" s="337" t="s">
        <v>895</v>
      </c>
      <c r="B3" s="337"/>
      <c r="C3" s="337"/>
      <c r="D3" s="337"/>
      <c r="E3" s="337"/>
      <c r="F3" s="337"/>
    </row>
    <row r="4" spans="1:6" s="339" customFormat="1" ht="3" customHeight="1">
      <c r="A4" s="338"/>
      <c r="B4" s="338"/>
      <c r="C4" s="338"/>
      <c r="D4" s="338"/>
      <c r="E4" s="338"/>
      <c r="F4" s="338"/>
    </row>
    <row r="5" spans="1:9" s="68" customFormat="1" ht="55.5" customHeight="1">
      <c r="A5" s="340" t="s">
        <v>896</v>
      </c>
      <c r="B5" s="341" t="s">
        <v>669</v>
      </c>
      <c r="C5" s="342" t="s">
        <v>792</v>
      </c>
      <c r="D5" s="343" t="s">
        <v>897</v>
      </c>
      <c r="E5" s="344" t="s">
        <v>898</v>
      </c>
      <c r="F5" s="344"/>
      <c r="H5" s="345" t="s">
        <v>899</v>
      </c>
      <c r="I5" s="345"/>
    </row>
    <row r="6" spans="1:9" s="68" customFormat="1" ht="46.5" customHeight="1">
      <c r="A6" s="346" t="s">
        <v>900</v>
      </c>
      <c r="B6" s="341"/>
      <c r="C6" s="342"/>
      <c r="D6" s="343"/>
      <c r="E6" s="347" t="s">
        <v>901</v>
      </c>
      <c r="F6" s="347" t="s">
        <v>902</v>
      </c>
      <c r="H6" s="348">
        <v>0.1</v>
      </c>
      <c r="I6" s="345"/>
    </row>
    <row r="7" spans="1:6" s="68" customFormat="1" ht="3.75" customHeight="1">
      <c r="A7" s="349"/>
      <c r="B7" s="350"/>
      <c r="C7" s="351"/>
      <c r="D7" s="352"/>
      <c r="E7" s="353"/>
      <c r="F7" s="354"/>
    </row>
    <row r="8" spans="1:6" s="68" customFormat="1" ht="15" customHeight="1">
      <c r="A8" s="355" t="s">
        <v>903</v>
      </c>
      <c r="B8" s="355"/>
      <c r="C8" s="355"/>
      <c r="D8" s="355"/>
      <c r="E8" s="355"/>
      <c r="F8" s="355"/>
    </row>
    <row r="9" spans="1:9" s="68" customFormat="1" ht="15" customHeight="1">
      <c r="A9" s="356">
        <v>1</v>
      </c>
      <c r="B9" s="357" t="s">
        <v>904</v>
      </c>
      <c r="C9" s="358" t="s">
        <v>905</v>
      </c>
      <c r="D9" s="358">
        <v>5000</v>
      </c>
      <c r="E9" s="359">
        <f>H9*(1+$H$6)</f>
        <v>4365.900000000001</v>
      </c>
      <c r="F9" s="359">
        <f>I9*(1+$H$6)</f>
        <v>4573.8</v>
      </c>
      <c r="H9" s="360">
        <v>3969</v>
      </c>
      <c r="I9" s="361">
        <v>4158</v>
      </c>
    </row>
    <row r="10" spans="1:9" s="68" customFormat="1" ht="15" customHeight="1">
      <c r="A10" s="362">
        <v>2</v>
      </c>
      <c r="B10" s="363" t="s">
        <v>906</v>
      </c>
      <c r="C10" s="364" t="s">
        <v>905</v>
      </c>
      <c r="D10" s="364">
        <v>5000</v>
      </c>
      <c r="E10" s="359">
        <f>H10*(1+$H$6)</f>
        <v>4690.400000000001</v>
      </c>
      <c r="F10" s="359">
        <f>I10*(1+$H$6)</f>
        <v>4914.8</v>
      </c>
      <c r="H10" s="365">
        <v>4264</v>
      </c>
      <c r="I10" s="366">
        <v>4468</v>
      </c>
    </row>
    <row r="11" spans="1:9" s="68" customFormat="1" ht="15" customHeight="1">
      <c r="A11" s="362">
        <v>3</v>
      </c>
      <c r="B11" s="363" t="s">
        <v>907</v>
      </c>
      <c r="C11" s="364" t="s">
        <v>905</v>
      </c>
      <c r="D11" s="364"/>
      <c r="E11" s="359">
        <f>H11*(1+$H$6)</f>
        <v>0</v>
      </c>
      <c r="F11" s="359">
        <f>I11*(1+$H$6)</f>
        <v>2952.4</v>
      </c>
      <c r="H11" s="365" t="s">
        <v>58</v>
      </c>
      <c r="I11" s="366">
        <v>2684</v>
      </c>
    </row>
    <row r="12" spans="1:9" s="68" customFormat="1" ht="15" customHeight="1">
      <c r="A12" s="362">
        <v>4</v>
      </c>
      <c r="B12" s="363" t="s">
        <v>908</v>
      </c>
      <c r="C12" s="364" t="s">
        <v>905</v>
      </c>
      <c r="D12" s="364"/>
      <c r="E12" s="359">
        <f>H12*(1+$H$6)</f>
        <v>0</v>
      </c>
      <c r="F12" s="359">
        <f>I12*(1+$H$6)</f>
        <v>3242.8</v>
      </c>
      <c r="H12" s="365" t="s">
        <v>58</v>
      </c>
      <c r="I12" s="366">
        <v>2948</v>
      </c>
    </row>
    <row r="13" spans="1:9" s="68" customFormat="1" ht="15" customHeight="1">
      <c r="A13" s="362">
        <v>5</v>
      </c>
      <c r="B13" s="363" t="s">
        <v>909</v>
      </c>
      <c r="C13" s="364" t="s">
        <v>830</v>
      </c>
      <c r="D13" s="364">
        <v>5000</v>
      </c>
      <c r="E13" s="359">
        <f>H13*(1+$H$6)</f>
        <v>3842.3</v>
      </c>
      <c r="F13" s="359">
        <f>I13*(1+$H$6)</f>
        <v>0</v>
      </c>
      <c r="H13" s="365">
        <v>3493</v>
      </c>
      <c r="I13" s="366" t="s">
        <v>58</v>
      </c>
    </row>
    <row r="14" spans="1:9" s="68" customFormat="1" ht="15" customHeight="1">
      <c r="A14" s="362">
        <v>6</v>
      </c>
      <c r="B14" s="363" t="s">
        <v>910</v>
      </c>
      <c r="C14" s="364" t="s">
        <v>830</v>
      </c>
      <c r="D14" s="367">
        <v>5000</v>
      </c>
      <c r="E14" s="359">
        <f>H14*(1+$H$6)</f>
        <v>3842.3</v>
      </c>
      <c r="F14" s="359">
        <f>I14*(1+$H$6)</f>
        <v>0</v>
      </c>
      <c r="H14" s="365">
        <v>3493</v>
      </c>
      <c r="I14" s="366" t="s">
        <v>58</v>
      </c>
    </row>
    <row r="15" spans="1:9" s="68" customFormat="1" ht="15" customHeight="1">
      <c r="A15" s="362">
        <v>7</v>
      </c>
      <c r="B15" s="363" t="s">
        <v>911</v>
      </c>
      <c r="C15" s="364" t="s">
        <v>830</v>
      </c>
      <c r="D15" s="367"/>
      <c r="E15" s="359">
        <f>H15*(1+$H$6)</f>
        <v>3842.3</v>
      </c>
      <c r="F15" s="359">
        <f>I15*(1+$H$6)</f>
        <v>0</v>
      </c>
      <c r="H15" s="365">
        <v>3493</v>
      </c>
      <c r="I15" s="366" t="s">
        <v>58</v>
      </c>
    </row>
    <row r="16" spans="1:9" s="68" customFormat="1" ht="15" customHeight="1">
      <c r="A16" s="362">
        <v>8</v>
      </c>
      <c r="B16" s="363" t="s">
        <v>912</v>
      </c>
      <c r="C16" s="364" t="s">
        <v>913</v>
      </c>
      <c r="D16" s="364">
        <v>10000</v>
      </c>
      <c r="E16" s="359">
        <f>H16*(1+$H$6)</f>
        <v>7351.3</v>
      </c>
      <c r="F16" s="359">
        <f>I16*(1+$H$6)</f>
        <v>0</v>
      </c>
      <c r="H16" s="365">
        <v>6683</v>
      </c>
      <c r="I16" s="366" t="s">
        <v>58</v>
      </c>
    </row>
    <row r="17" spans="1:9" s="68" customFormat="1" ht="15" customHeight="1">
      <c r="A17" s="362">
        <v>9</v>
      </c>
      <c r="B17" s="363" t="s">
        <v>914</v>
      </c>
      <c r="C17" s="364" t="s">
        <v>830</v>
      </c>
      <c r="D17" s="364">
        <v>10000</v>
      </c>
      <c r="E17" s="359">
        <f>H17*(1+$H$6)</f>
        <v>4057.9000000000005</v>
      </c>
      <c r="F17" s="359">
        <f>I17*(1+$H$6)</f>
        <v>4224</v>
      </c>
      <c r="H17" s="365">
        <v>3689</v>
      </c>
      <c r="I17" s="366">
        <v>3840</v>
      </c>
    </row>
    <row r="18" spans="1:9" s="68" customFormat="1" ht="15" customHeight="1">
      <c r="A18" s="368">
        <v>10</v>
      </c>
      <c r="B18" s="369" t="s">
        <v>915</v>
      </c>
      <c r="C18" s="370" t="s">
        <v>830</v>
      </c>
      <c r="D18" s="370">
        <v>10000</v>
      </c>
      <c r="E18" s="359">
        <f>H18*(1+$H$6)</f>
        <v>4357.1</v>
      </c>
      <c r="F18" s="359">
        <f>I18*(1+$H$6)</f>
        <v>4524.3</v>
      </c>
      <c r="H18" s="371">
        <v>3961</v>
      </c>
      <c r="I18" s="372">
        <v>4113</v>
      </c>
    </row>
    <row r="19" spans="1:6" s="373" customFormat="1" ht="15" customHeight="1">
      <c r="A19" s="355" t="s">
        <v>916</v>
      </c>
      <c r="B19" s="355"/>
      <c r="C19" s="355"/>
      <c r="D19" s="355"/>
      <c r="E19" s="355"/>
      <c r="F19" s="355"/>
    </row>
    <row r="20" spans="1:9" s="68" customFormat="1" ht="15" customHeight="1">
      <c r="A20" s="374">
        <v>11</v>
      </c>
      <c r="B20" s="375" t="s">
        <v>917</v>
      </c>
      <c r="C20" s="376" t="s">
        <v>905</v>
      </c>
      <c r="D20" s="376">
        <v>5000</v>
      </c>
      <c r="E20" s="359">
        <f>H20*(1+$H$6)</f>
        <v>3018.4</v>
      </c>
      <c r="F20" s="359">
        <f>I20*(1+$H$6)</f>
        <v>3742.2000000000003</v>
      </c>
      <c r="H20" s="377">
        <v>2744</v>
      </c>
      <c r="I20" s="378">
        <v>3402</v>
      </c>
    </row>
    <row r="21" spans="1:9" s="68" customFormat="1" ht="15" customHeight="1">
      <c r="A21" s="362">
        <v>12</v>
      </c>
      <c r="B21" s="363" t="s">
        <v>918</v>
      </c>
      <c r="C21" s="364" t="s">
        <v>905</v>
      </c>
      <c r="D21" s="364">
        <v>5000</v>
      </c>
      <c r="E21" s="359">
        <f>H21*(1+$H$6)</f>
        <v>3160.3</v>
      </c>
      <c r="F21" s="359">
        <f>I21*(1+$H$6)</f>
        <v>3908.3</v>
      </c>
      <c r="H21" s="365">
        <v>2873</v>
      </c>
      <c r="I21" s="366">
        <v>3553</v>
      </c>
    </row>
    <row r="22" spans="1:9" s="68" customFormat="1" ht="15" customHeight="1">
      <c r="A22" s="362">
        <v>13</v>
      </c>
      <c r="B22" s="363" t="s">
        <v>919</v>
      </c>
      <c r="C22" s="364" t="s">
        <v>905</v>
      </c>
      <c r="D22" s="364"/>
      <c r="E22" s="359">
        <f>H22*(1+$H$6)</f>
        <v>2411.2000000000003</v>
      </c>
      <c r="F22" s="359">
        <f>I22*(1+$H$6)</f>
        <v>2910.6000000000004</v>
      </c>
      <c r="H22" s="365">
        <v>2192</v>
      </c>
      <c r="I22" s="366">
        <v>2646</v>
      </c>
    </row>
    <row r="23" spans="1:9" s="68" customFormat="1" ht="15" customHeight="1">
      <c r="A23" s="362">
        <v>14</v>
      </c>
      <c r="B23" s="363" t="s">
        <v>920</v>
      </c>
      <c r="C23" s="364" t="s">
        <v>905</v>
      </c>
      <c r="D23" s="364"/>
      <c r="E23" s="359">
        <f>H23*(1+$H$6)</f>
        <v>2910.6000000000004</v>
      </c>
      <c r="F23" s="359">
        <f>I23*(1+$H$6)</f>
        <v>3118.5000000000005</v>
      </c>
      <c r="H23" s="365">
        <v>2646</v>
      </c>
      <c r="I23" s="366">
        <v>2835</v>
      </c>
    </row>
    <row r="24" spans="1:9" s="68" customFormat="1" ht="15" customHeight="1">
      <c r="A24" s="362">
        <v>15</v>
      </c>
      <c r="B24" s="379" t="s">
        <v>921</v>
      </c>
      <c r="C24" s="364" t="s">
        <v>905</v>
      </c>
      <c r="D24" s="364"/>
      <c r="E24" s="359">
        <f>H24*(1+$H$6)</f>
        <v>2810.5</v>
      </c>
      <c r="F24" s="359">
        <f>I24*(1+$H$6)</f>
        <v>3097.6000000000004</v>
      </c>
      <c r="H24" s="365">
        <v>2555</v>
      </c>
      <c r="I24" s="366">
        <v>2816</v>
      </c>
    </row>
    <row r="25" spans="1:9" s="68" customFormat="1" ht="15" customHeight="1">
      <c r="A25" s="362">
        <v>16</v>
      </c>
      <c r="B25" s="363" t="s">
        <v>922</v>
      </c>
      <c r="C25" s="364" t="s">
        <v>830</v>
      </c>
      <c r="D25" s="364"/>
      <c r="E25" s="359">
        <f>H25*(1+$H$6)</f>
        <v>2868.8</v>
      </c>
      <c r="F25" s="359">
        <f>I25*(1+$H$6)</f>
        <v>3043.7000000000003</v>
      </c>
      <c r="H25" s="365">
        <v>2608</v>
      </c>
      <c r="I25" s="366">
        <v>2767</v>
      </c>
    </row>
    <row r="26" spans="1:9" s="380" customFormat="1" ht="15" customHeight="1">
      <c r="A26" s="362">
        <v>17</v>
      </c>
      <c r="B26" s="363" t="s">
        <v>923</v>
      </c>
      <c r="C26" s="364" t="s">
        <v>830</v>
      </c>
      <c r="D26" s="367"/>
      <c r="E26" s="359">
        <f>H26*(1+$H$6)</f>
        <v>2261.6000000000004</v>
      </c>
      <c r="F26" s="359">
        <f>I26*(1+$H$6)</f>
        <v>0</v>
      </c>
      <c r="H26" s="365">
        <v>2056</v>
      </c>
      <c r="I26" s="366" t="s">
        <v>58</v>
      </c>
    </row>
    <row r="27" spans="1:9" s="68" customFormat="1" ht="15" customHeight="1">
      <c r="A27" s="362">
        <v>18</v>
      </c>
      <c r="B27" s="363" t="s">
        <v>924</v>
      </c>
      <c r="C27" s="364" t="s">
        <v>830</v>
      </c>
      <c r="D27" s="364">
        <v>10000</v>
      </c>
      <c r="E27" s="359">
        <f>H27*(1+$H$6)</f>
        <v>3043.7000000000003</v>
      </c>
      <c r="F27" s="359">
        <f>I27*(1+$H$6)</f>
        <v>3226.3</v>
      </c>
      <c r="H27" s="365">
        <v>2767</v>
      </c>
      <c r="I27" s="366">
        <v>2933</v>
      </c>
    </row>
    <row r="28" spans="1:9" s="68" customFormat="1" ht="15" customHeight="1">
      <c r="A28" s="362">
        <v>19</v>
      </c>
      <c r="B28" s="363" t="s">
        <v>925</v>
      </c>
      <c r="C28" s="364" t="s">
        <v>830</v>
      </c>
      <c r="D28" s="367"/>
      <c r="E28" s="359">
        <f>H28*(1+$H$6)</f>
        <v>2261.6000000000004</v>
      </c>
      <c r="F28" s="359">
        <f>I28*(1+$H$6)</f>
        <v>0</v>
      </c>
      <c r="H28" s="365">
        <v>2056</v>
      </c>
      <c r="I28" s="366" t="s">
        <v>58</v>
      </c>
    </row>
    <row r="29" spans="1:9" s="381" customFormat="1" ht="15" customHeight="1">
      <c r="A29" s="362">
        <v>20</v>
      </c>
      <c r="B29" s="363" t="s">
        <v>926</v>
      </c>
      <c r="C29" s="364" t="s">
        <v>830</v>
      </c>
      <c r="D29" s="364">
        <v>10000</v>
      </c>
      <c r="E29" s="359">
        <f>H29*(1+$H$6)</f>
        <v>3218.6000000000004</v>
      </c>
      <c r="F29" s="359">
        <f>I29*(1+$H$6)</f>
        <v>3401.2000000000003</v>
      </c>
      <c r="H29" s="365">
        <v>2926</v>
      </c>
      <c r="I29" s="366">
        <v>3092</v>
      </c>
    </row>
    <row r="30" spans="1:9" s="68" customFormat="1" ht="15" customHeight="1">
      <c r="A30" s="362">
        <v>21</v>
      </c>
      <c r="B30" s="363" t="s">
        <v>927</v>
      </c>
      <c r="C30" s="364" t="s">
        <v>830</v>
      </c>
      <c r="D30" s="367"/>
      <c r="E30" s="359">
        <f>H30*(1+$H$6)</f>
        <v>2312.2000000000003</v>
      </c>
      <c r="F30" s="359">
        <f>I30*(1+$H$6)</f>
        <v>0</v>
      </c>
      <c r="H30" s="365">
        <v>2102</v>
      </c>
      <c r="I30" s="366" t="s">
        <v>58</v>
      </c>
    </row>
    <row r="31" spans="1:9" s="381" customFormat="1" ht="15" customHeight="1">
      <c r="A31" s="362">
        <v>22</v>
      </c>
      <c r="B31" s="363" t="s">
        <v>928</v>
      </c>
      <c r="C31" s="364" t="s">
        <v>830</v>
      </c>
      <c r="D31" s="364">
        <v>2000</v>
      </c>
      <c r="E31" s="359">
        <f>H31*(1+$H$6)</f>
        <v>2768.7000000000003</v>
      </c>
      <c r="F31" s="359">
        <f>I31*(1+$H$6)</f>
        <v>3235.1000000000004</v>
      </c>
      <c r="H31" s="365">
        <v>2517</v>
      </c>
      <c r="I31" s="366">
        <v>2941</v>
      </c>
    </row>
    <row r="32" spans="1:9" s="68" customFormat="1" ht="15" customHeight="1">
      <c r="A32" s="362">
        <v>23</v>
      </c>
      <c r="B32" s="363" t="s">
        <v>929</v>
      </c>
      <c r="C32" s="364" t="s">
        <v>830</v>
      </c>
      <c r="D32" s="367">
        <v>800</v>
      </c>
      <c r="E32" s="359">
        <f>H32*(1+$H$6)</f>
        <v>1937.1000000000001</v>
      </c>
      <c r="F32" s="359">
        <f>I32*(1+$H$6)</f>
        <v>2037.2000000000003</v>
      </c>
      <c r="H32" s="365">
        <v>1761</v>
      </c>
      <c r="I32" s="366">
        <v>1852</v>
      </c>
    </row>
    <row r="33" spans="1:9" s="68" customFormat="1" ht="15" customHeight="1">
      <c r="A33" s="362">
        <v>24</v>
      </c>
      <c r="B33" s="363" t="s">
        <v>930</v>
      </c>
      <c r="C33" s="364" t="s">
        <v>830</v>
      </c>
      <c r="D33" s="367">
        <v>5000</v>
      </c>
      <c r="E33" s="359">
        <f>H33*(1+$H$6)</f>
        <v>3800.5000000000005</v>
      </c>
      <c r="F33" s="359">
        <f>I33*(1+$H$6)</f>
        <v>0</v>
      </c>
      <c r="H33" s="365">
        <v>3455</v>
      </c>
      <c r="I33" s="366" t="s">
        <v>58</v>
      </c>
    </row>
    <row r="34" spans="1:9" s="68" customFormat="1" ht="15" customHeight="1">
      <c r="A34" s="362">
        <v>25</v>
      </c>
      <c r="B34" s="363" t="s">
        <v>931</v>
      </c>
      <c r="C34" s="364" t="s">
        <v>830</v>
      </c>
      <c r="D34" s="367">
        <v>5000</v>
      </c>
      <c r="E34" s="359">
        <f>H34*(1+$H$6)</f>
        <v>3800.5000000000005</v>
      </c>
      <c r="F34" s="359">
        <f>I34*(1+$H$6)</f>
        <v>0</v>
      </c>
      <c r="H34" s="365">
        <v>3455</v>
      </c>
      <c r="I34" s="366" t="s">
        <v>58</v>
      </c>
    </row>
    <row r="35" spans="1:9" s="264" customFormat="1" ht="15" customHeight="1">
      <c r="A35" s="362">
        <v>26</v>
      </c>
      <c r="B35" s="363" t="s">
        <v>932</v>
      </c>
      <c r="C35" s="382" t="s">
        <v>830</v>
      </c>
      <c r="D35" s="367"/>
      <c r="E35" s="359">
        <f>H35*(1+$H$6)</f>
        <v>3800.5000000000005</v>
      </c>
      <c r="F35" s="359">
        <f>I35*(1+$H$6)</f>
        <v>0</v>
      </c>
      <c r="H35" s="365">
        <v>3455</v>
      </c>
      <c r="I35" s="366" t="s">
        <v>58</v>
      </c>
    </row>
    <row r="36" spans="1:9" s="68" customFormat="1" ht="15" customHeight="1">
      <c r="A36" s="362">
        <v>27</v>
      </c>
      <c r="B36" s="363" t="s">
        <v>933</v>
      </c>
      <c r="C36" s="382" t="s">
        <v>799</v>
      </c>
      <c r="D36" s="367"/>
      <c r="E36" s="359">
        <f>H36*(1+$H$6)</f>
        <v>1940.4</v>
      </c>
      <c r="F36" s="359">
        <f>I36*(1+$H$6)</f>
        <v>0</v>
      </c>
      <c r="H36" s="365">
        <v>1764</v>
      </c>
      <c r="I36" s="366"/>
    </row>
    <row r="37" spans="1:9" s="264" customFormat="1" ht="15" customHeight="1">
      <c r="A37" s="383">
        <v>28</v>
      </c>
      <c r="B37" s="384" t="s">
        <v>934</v>
      </c>
      <c r="C37" s="385" t="s">
        <v>799</v>
      </c>
      <c r="D37" s="386"/>
      <c r="E37" s="359">
        <f>H37*(1+$H$6)</f>
        <v>1667.6000000000001</v>
      </c>
      <c r="F37" s="359">
        <f>I37*(1+$H$6)</f>
        <v>0</v>
      </c>
      <c r="H37" s="387">
        <v>1516</v>
      </c>
      <c r="I37" s="388" t="s">
        <v>58</v>
      </c>
    </row>
    <row r="38" spans="1:9" s="392" customFormat="1" ht="15" customHeight="1">
      <c r="A38" s="389">
        <v>29</v>
      </c>
      <c r="B38" s="390" t="s">
        <v>935</v>
      </c>
      <c r="C38" s="391" t="s">
        <v>799</v>
      </c>
      <c r="D38" s="390"/>
      <c r="E38" s="359">
        <f>H38*(1+$H$6)</f>
        <v>1790.8000000000002</v>
      </c>
      <c r="F38" s="359">
        <f>I38*(1+$H$6)</f>
        <v>0</v>
      </c>
      <c r="H38" s="393">
        <v>1628</v>
      </c>
      <c r="I38" s="393" t="s">
        <v>58</v>
      </c>
    </row>
    <row r="39" spans="1:9" s="392" customFormat="1" ht="15" customHeight="1">
      <c r="A39" s="389">
        <v>30</v>
      </c>
      <c r="B39" s="390" t="s">
        <v>936</v>
      </c>
      <c r="C39" s="391" t="s">
        <v>830</v>
      </c>
      <c r="D39" s="390"/>
      <c r="E39" s="359">
        <f>H39*(1+$H$6)</f>
        <v>1790.8000000000002</v>
      </c>
      <c r="F39" s="359">
        <f>I39*(1+$H$6)</f>
        <v>0</v>
      </c>
      <c r="H39" s="393">
        <v>1628</v>
      </c>
      <c r="I39" s="394" t="s">
        <v>58</v>
      </c>
    </row>
    <row r="40" spans="1:9" s="392" customFormat="1" ht="15" customHeight="1">
      <c r="A40" s="389">
        <v>31</v>
      </c>
      <c r="B40" s="390" t="s">
        <v>937</v>
      </c>
      <c r="C40" s="391" t="s">
        <v>830</v>
      </c>
      <c r="D40" s="390"/>
      <c r="E40" s="359">
        <f>H40*(1+$H$6)</f>
        <v>1790.8000000000002</v>
      </c>
      <c r="F40" s="359">
        <f>I40*(1+$H$6)</f>
        <v>0</v>
      </c>
      <c r="H40" s="393">
        <v>1628</v>
      </c>
      <c r="I40" s="394" t="s">
        <v>58</v>
      </c>
    </row>
    <row r="41" spans="1:9" s="392" customFormat="1" ht="15" customHeight="1">
      <c r="A41" s="389">
        <v>32</v>
      </c>
      <c r="B41" s="395" t="s">
        <v>938</v>
      </c>
      <c r="C41" s="391" t="s">
        <v>830</v>
      </c>
      <c r="D41" s="390"/>
      <c r="E41" s="359">
        <f>H41*(1+$H$6)</f>
        <v>1790.8000000000002</v>
      </c>
      <c r="F41" s="359">
        <f>I41*(1+$H$6)</f>
        <v>0</v>
      </c>
      <c r="H41" s="393">
        <v>1628</v>
      </c>
      <c r="I41" s="394"/>
    </row>
    <row r="42" spans="1:6" s="397" customFormat="1" ht="15" customHeight="1">
      <c r="A42" s="396" t="s">
        <v>939</v>
      </c>
      <c r="B42" s="396"/>
      <c r="C42" s="396"/>
      <c r="D42" s="396"/>
      <c r="E42" s="396"/>
      <c r="F42" s="396"/>
    </row>
    <row r="43" spans="1:9" s="264" customFormat="1" ht="15" customHeight="1">
      <c r="A43" s="398">
        <v>29</v>
      </c>
      <c r="B43" s="254" t="s">
        <v>940</v>
      </c>
      <c r="C43" s="399" t="s">
        <v>941</v>
      </c>
      <c r="D43" s="400"/>
      <c r="E43" s="359">
        <f>H43*(1+$H$6)</f>
        <v>0</v>
      </c>
      <c r="F43" s="359">
        <f>I43*(1+$H$6)</f>
        <v>3894.0000000000005</v>
      </c>
      <c r="H43" s="401" t="s">
        <v>58</v>
      </c>
      <c r="I43" s="402">
        <v>3540</v>
      </c>
    </row>
    <row r="44" spans="1:9" s="264" customFormat="1" ht="15" customHeight="1">
      <c r="A44" s="398">
        <v>32</v>
      </c>
      <c r="B44" s="254" t="s">
        <v>942</v>
      </c>
      <c r="C44" s="399" t="s">
        <v>943</v>
      </c>
      <c r="D44" s="400"/>
      <c r="E44" s="359">
        <f>H44*(1+$H$6)</f>
        <v>0</v>
      </c>
      <c r="F44" s="359">
        <f>I44*(1+$H$6)</f>
        <v>4477</v>
      </c>
      <c r="H44" s="377" t="s">
        <v>58</v>
      </c>
      <c r="I44" s="378">
        <v>4070</v>
      </c>
    </row>
    <row r="45" spans="1:9" s="264" customFormat="1" ht="15" customHeight="1">
      <c r="A45" s="356">
        <v>33</v>
      </c>
      <c r="B45" s="357" t="s">
        <v>944</v>
      </c>
      <c r="C45" s="403" t="s">
        <v>945</v>
      </c>
      <c r="D45" s="404"/>
      <c r="E45" s="359">
        <f>H45*(1+$H$6)</f>
        <v>0</v>
      </c>
      <c r="F45" s="359">
        <f>I45*(1+$H$6)</f>
        <v>3811.5000000000005</v>
      </c>
      <c r="H45" s="365" t="s">
        <v>58</v>
      </c>
      <c r="I45" s="361">
        <v>3465</v>
      </c>
    </row>
    <row r="46" spans="1:9" s="68" customFormat="1" ht="15" customHeight="1">
      <c r="A46" s="356">
        <v>32</v>
      </c>
      <c r="B46" s="363" t="s">
        <v>946</v>
      </c>
      <c r="C46" s="382" t="s">
        <v>947</v>
      </c>
      <c r="D46" s="367"/>
      <c r="E46" s="359">
        <f>H46*(1+$H$6)</f>
        <v>0</v>
      </c>
      <c r="F46" s="359">
        <f>I46*(1+$H$6)</f>
        <v>3887.4</v>
      </c>
      <c r="H46" s="365" t="s">
        <v>58</v>
      </c>
      <c r="I46" s="366">
        <v>3534</v>
      </c>
    </row>
    <row r="47" spans="1:9" s="68" customFormat="1" ht="15" customHeight="1">
      <c r="A47" s="356">
        <v>33</v>
      </c>
      <c r="B47" s="363" t="s">
        <v>948</v>
      </c>
      <c r="C47" s="382" t="s">
        <v>943</v>
      </c>
      <c r="D47" s="367"/>
      <c r="E47" s="359">
        <f>H47*(1+$H$6)</f>
        <v>0</v>
      </c>
      <c r="F47" s="359">
        <f>I47*(1+$H$6)</f>
        <v>3894.0000000000005</v>
      </c>
      <c r="H47" s="365" t="s">
        <v>58</v>
      </c>
      <c r="I47" s="366">
        <v>3540</v>
      </c>
    </row>
    <row r="48" spans="1:9" s="68" customFormat="1" ht="15" customHeight="1">
      <c r="A48" s="356">
        <v>34</v>
      </c>
      <c r="B48" s="363" t="s">
        <v>949</v>
      </c>
      <c r="C48" s="382" t="s">
        <v>943</v>
      </c>
      <c r="D48" s="367"/>
      <c r="E48" s="359">
        <f>H48*(1+$H$6)</f>
        <v>0</v>
      </c>
      <c r="F48" s="359">
        <f>I48*(1+$H$6)</f>
        <v>3811.5000000000005</v>
      </c>
      <c r="H48" s="365" t="s">
        <v>58</v>
      </c>
      <c r="I48" s="366">
        <v>3465</v>
      </c>
    </row>
    <row r="49" spans="1:9" s="68" customFormat="1" ht="15" customHeight="1">
      <c r="A49" s="356">
        <v>35</v>
      </c>
      <c r="B49" s="363" t="s">
        <v>950</v>
      </c>
      <c r="C49" s="382" t="s">
        <v>945</v>
      </c>
      <c r="D49" s="367"/>
      <c r="E49" s="359">
        <f>H49*(1+$H$6)</f>
        <v>0</v>
      </c>
      <c r="F49" s="359">
        <f>I49*(1+$H$6)</f>
        <v>3953.4000000000005</v>
      </c>
      <c r="H49" s="365" t="s">
        <v>58</v>
      </c>
      <c r="I49" s="366">
        <v>3594</v>
      </c>
    </row>
    <row r="50" spans="1:9" s="68" customFormat="1" ht="15" customHeight="1">
      <c r="A50" s="356">
        <v>36</v>
      </c>
      <c r="B50" s="363" t="s">
        <v>951</v>
      </c>
      <c r="C50" s="382" t="s">
        <v>952</v>
      </c>
      <c r="D50" s="367"/>
      <c r="E50" s="359">
        <f>H50*(1+$H$6)</f>
        <v>0</v>
      </c>
      <c r="F50" s="359">
        <f>I50*(1+$H$6)</f>
        <v>3880.8</v>
      </c>
      <c r="H50" s="365" t="s">
        <v>58</v>
      </c>
      <c r="I50" s="366">
        <v>3528</v>
      </c>
    </row>
    <row r="51" spans="1:9" s="68" customFormat="1" ht="37.5" customHeight="1">
      <c r="A51" s="356">
        <v>37</v>
      </c>
      <c r="B51" s="405" t="s">
        <v>953</v>
      </c>
      <c r="C51" s="382" t="s">
        <v>954</v>
      </c>
      <c r="D51" s="367"/>
      <c r="E51" s="359">
        <f>H51*(1+$H$6)</f>
        <v>0</v>
      </c>
      <c r="F51" s="359">
        <f>I51*(1+$H$6)</f>
        <v>3887.4</v>
      </c>
      <c r="H51" s="365" t="s">
        <v>58</v>
      </c>
      <c r="I51" s="366">
        <v>3534</v>
      </c>
    </row>
    <row r="52" spans="1:9" s="68" customFormat="1" ht="15" customHeight="1">
      <c r="A52" s="356">
        <v>36</v>
      </c>
      <c r="B52" s="363" t="s">
        <v>955</v>
      </c>
      <c r="C52" s="382" t="s">
        <v>945</v>
      </c>
      <c r="D52" s="367"/>
      <c r="E52" s="359">
        <f>H52*(1+$H$6)</f>
        <v>0</v>
      </c>
      <c r="F52" s="359">
        <f>I52*(1+$H$6)</f>
        <v>3962.2000000000003</v>
      </c>
      <c r="H52" s="365" t="s">
        <v>58</v>
      </c>
      <c r="I52" s="366">
        <v>3602</v>
      </c>
    </row>
    <row r="53" spans="1:9" s="68" customFormat="1" ht="15" customHeight="1">
      <c r="A53" s="356">
        <v>37</v>
      </c>
      <c r="B53" s="363" t="s">
        <v>956</v>
      </c>
      <c r="C53" s="382" t="s">
        <v>945</v>
      </c>
      <c r="D53" s="367"/>
      <c r="E53" s="359">
        <f>H53*(1+$H$6)</f>
        <v>0</v>
      </c>
      <c r="F53" s="359">
        <f>I53*(1+$H$6)</f>
        <v>4231.700000000001</v>
      </c>
      <c r="H53" s="365" t="s">
        <v>58</v>
      </c>
      <c r="I53" s="366">
        <v>3847</v>
      </c>
    </row>
    <row r="54" spans="1:9" s="68" customFormat="1" ht="15" customHeight="1">
      <c r="A54" s="406">
        <v>38</v>
      </c>
      <c r="B54" s="369" t="s">
        <v>957</v>
      </c>
      <c r="C54" s="407" t="s">
        <v>945</v>
      </c>
      <c r="D54" s="408"/>
      <c r="E54" s="359">
        <f>H54*(1+$H$6)</f>
        <v>0</v>
      </c>
      <c r="F54" s="359">
        <f>I54*(1+$H$6)</f>
        <v>4840</v>
      </c>
      <c r="H54" s="371" t="s">
        <v>58</v>
      </c>
      <c r="I54" s="372">
        <v>4400</v>
      </c>
    </row>
    <row r="55" spans="1:6" s="373" customFormat="1" ht="15" customHeight="1">
      <c r="A55" s="355" t="s">
        <v>958</v>
      </c>
      <c r="B55" s="355"/>
      <c r="C55" s="355"/>
      <c r="D55" s="355"/>
      <c r="E55" s="355"/>
      <c r="F55" s="355"/>
    </row>
    <row r="56" spans="1:9" s="411" customFormat="1" ht="15" customHeight="1">
      <c r="A56" s="374">
        <v>39</v>
      </c>
      <c r="B56" s="375" t="s">
        <v>959</v>
      </c>
      <c r="C56" s="409" t="s">
        <v>799</v>
      </c>
      <c r="D56" s="410">
        <v>2000</v>
      </c>
      <c r="E56" s="359">
        <f>H56*(1+$H$6)</f>
        <v>650.1</v>
      </c>
      <c r="F56" s="359">
        <f>I56*(1+$H$6)</f>
        <v>979.0000000000001</v>
      </c>
      <c r="H56" s="377">
        <v>591</v>
      </c>
      <c r="I56" s="378">
        <v>890</v>
      </c>
    </row>
    <row r="57" spans="1:9" s="68" customFormat="1" ht="15" customHeight="1">
      <c r="A57" s="362">
        <v>40</v>
      </c>
      <c r="B57" s="363" t="s">
        <v>960</v>
      </c>
      <c r="C57" s="412" t="s">
        <v>799</v>
      </c>
      <c r="D57" s="367"/>
      <c r="E57" s="359">
        <f>H57*(1+$H$6)</f>
        <v>0</v>
      </c>
      <c r="F57" s="359">
        <f>I57*(1+$H$6)</f>
        <v>1274.9</v>
      </c>
      <c r="H57" s="365" t="s">
        <v>58</v>
      </c>
      <c r="I57" s="366">
        <v>1159</v>
      </c>
    </row>
    <row r="58" spans="1:9" s="68" customFormat="1" ht="15" customHeight="1">
      <c r="A58" s="362">
        <v>41</v>
      </c>
      <c r="B58" s="363" t="s">
        <v>961</v>
      </c>
      <c r="C58" s="412" t="s">
        <v>799</v>
      </c>
      <c r="D58" s="367">
        <v>2000</v>
      </c>
      <c r="E58" s="359">
        <f>H58*(1+$H$6)</f>
        <v>762.3000000000001</v>
      </c>
      <c r="F58" s="359">
        <f>I58*(1+$H$6)</f>
        <v>915.2</v>
      </c>
      <c r="H58" s="365">
        <v>693</v>
      </c>
      <c r="I58" s="366">
        <v>832</v>
      </c>
    </row>
    <row r="59" spans="1:9" s="68" customFormat="1" ht="15" customHeight="1">
      <c r="A59" s="362">
        <v>42</v>
      </c>
      <c r="B59" s="363" t="s">
        <v>962</v>
      </c>
      <c r="C59" s="412" t="s">
        <v>799</v>
      </c>
      <c r="D59" s="367">
        <v>2000</v>
      </c>
      <c r="E59" s="359">
        <f>H59*(1+$H$6)</f>
        <v>797.5000000000001</v>
      </c>
      <c r="F59" s="359">
        <f>I59*(1+$H$6)</f>
        <v>0</v>
      </c>
      <c r="H59" s="365">
        <v>725</v>
      </c>
      <c r="I59" s="366" t="s">
        <v>58</v>
      </c>
    </row>
    <row r="60" spans="1:9" s="68" customFormat="1" ht="15" customHeight="1">
      <c r="A60" s="362">
        <v>43</v>
      </c>
      <c r="B60" s="363" t="s">
        <v>963</v>
      </c>
      <c r="C60" s="412" t="s">
        <v>799</v>
      </c>
      <c r="D60" s="367">
        <v>2000</v>
      </c>
      <c r="E60" s="359">
        <f>H60*(1+$H$6)</f>
        <v>589.6</v>
      </c>
      <c r="F60" s="359">
        <f>I60*(1+$H$6)</f>
        <v>0</v>
      </c>
      <c r="H60" s="365">
        <v>536</v>
      </c>
      <c r="I60" s="366" t="s">
        <v>58</v>
      </c>
    </row>
    <row r="61" spans="1:9" s="68" customFormat="1" ht="15" customHeight="1">
      <c r="A61" s="362">
        <v>44</v>
      </c>
      <c r="B61" s="363" t="s">
        <v>964</v>
      </c>
      <c r="C61" s="412" t="s">
        <v>799</v>
      </c>
      <c r="D61" s="367"/>
      <c r="E61" s="359">
        <f>H61*(1+$H$6)</f>
        <v>0</v>
      </c>
      <c r="F61" s="359">
        <f>I61*(1+$H$6)</f>
        <v>665.5</v>
      </c>
      <c r="H61" s="365" t="s">
        <v>58</v>
      </c>
      <c r="I61" s="366">
        <v>605</v>
      </c>
    </row>
    <row r="62" spans="1:9" s="68" customFormat="1" ht="15" customHeight="1">
      <c r="A62" s="362">
        <v>45</v>
      </c>
      <c r="B62" s="363" t="s">
        <v>965</v>
      </c>
      <c r="C62" s="412" t="s">
        <v>799</v>
      </c>
      <c r="D62" s="367"/>
      <c r="E62" s="359">
        <f>H62*(1+$H$6)</f>
        <v>0</v>
      </c>
      <c r="F62" s="359">
        <f>I62*(1+$H$6)</f>
        <v>644.6</v>
      </c>
      <c r="H62" s="365" t="s">
        <v>58</v>
      </c>
      <c r="I62" s="366">
        <v>586</v>
      </c>
    </row>
    <row r="63" spans="1:9" s="68" customFormat="1" ht="15" customHeight="1">
      <c r="A63" s="362">
        <v>46</v>
      </c>
      <c r="B63" s="363" t="s">
        <v>966</v>
      </c>
      <c r="C63" s="412" t="s">
        <v>799</v>
      </c>
      <c r="D63" s="367"/>
      <c r="E63" s="359">
        <f>H63*(1+$H$6)</f>
        <v>585.2</v>
      </c>
      <c r="F63" s="359">
        <f>I63*(1+$H$6)</f>
        <v>776.6</v>
      </c>
      <c r="H63" s="365">
        <v>532</v>
      </c>
      <c r="I63" s="366">
        <v>706</v>
      </c>
    </row>
    <row r="64" spans="1:9" s="68" customFormat="1" ht="15" customHeight="1">
      <c r="A64" s="362">
        <v>47</v>
      </c>
      <c r="B64" s="363" t="s">
        <v>967</v>
      </c>
      <c r="C64" s="412" t="s">
        <v>799</v>
      </c>
      <c r="D64" s="367"/>
      <c r="E64" s="359">
        <f>H64*(1+$H$6)</f>
        <v>585.2</v>
      </c>
      <c r="F64" s="359">
        <f>I64*(1+$H$6)</f>
        <v>0</v>
      </c>
      <c r="H64" s="365">
        <v>532</v>
      </c>
      <c r="I64" s="366"/>
    </row>
    <row r="65" spans="1:9" s="68" customFormat="1" ht="15" customHeight="1">
      <c r="A65" s="362">
        <v>48</v>
      </c>
      <c r="B65" s="363" t="s">
        <v>968</v>
      </c>
      <c r="C65" s="412" t="s">
        <v>969</v>
      </c>
      <c r="D65" s="367"/>
      <c r="E65" s="359">
        <f>H65*(1+$H$6)</f>
        <v>0</v>
      </c>
      <c r="F65" s="359">
        <f>I65*(1+$H$6)</f>
        <v>739.2</v>
      </c>
      <c r="H65" s="365"/>
      <c r="I65" s="366">
        <v>672</v>
      </c>
    </row>
    <row r="66" spans="1:9" s="68" customFormat="1" ht="15" customHeight="1">
      <c r="A66" s="362">
        <v>49</v>
      </c>
      <c r="B66" s="363" t="s">
        <v>970</v>
      </c>
      <c r="C66" s="412" t="s">
        <v>971</v>
      </c>
      <c r="D66" s="367"/>
      <c r="E66" s="359">
        <f>H66*(1+$H$6)</f>
        <v>585.2</v>
      </c>
      <c r="F66" s="359">
        <f>I66*(1+$H$6)</f>
        <v>0</v>
      </c>
      <c r="H66" s="365">
        <v>532</v>
      </c>
      <c r="I66" s="366"/>
    </row>
    <row r="67" spans="1:9" s="68" customFormat="1" ht="15" customHeight="1">
      <c r="A67" s="362">
        <v>50</v>
      </c>
      <c r="B67" s="363" t="s">
        <v>972</v>
      </c>
      <c r="C67" s="412" t="s">
        <v>973</v>
      </c>
      <c r="D67" s="367"/>
      <c r="E67" s="359">
        <f>H67*(1+$H$6)</f>
        <v>0</v>
      </c>
      <c r="F67" s="359">
        <f>I67*(1+$H$6)</f>
        <v>739.2</v>
      </c>
      <c r="H67" s="365"/>
      <c r="I67" s="366">
        <v>672</v>
      </c>
    </row>
    <row r="68" spans="1:9" s="381" customFormat="1" ht="15" customHeight="1">
      <c r="A68" s="362">
        <v>51</v>
      </c>
      <c r="B68" s="390" t="s">
        <v>974</v>
      </c>
      <c r="C68" s="394"/>
      <c r="D68" s="413"/>
      <c r="E68" s="359">
        <f>H68*(1+$H$6)</f>
        <v>585.2</v>
      </c>
      <c r="F68" s="359">
        <f>I68*(1+$H$6)</f>
        <v>0</v>
      </c>
      <c r="H68" s="393">
        <v>532</v>
      </c>
      <c r="I68" s="414"/>
    </row>
    <row r="69" spans="1:9" s="381" customFormat="1" ht="15" customHeight="1">
      <c r="A69" s="362">
        <v>52</v>
      </c>
      <c r="B69" s="390" t="s">
        <v>975</v>
      </c>
      <c r="C69" s="394"/>
      <c r="D69" s="413"/>
      <c r="E69" s="359">
        <f>H69*(1+$H$6)</f>
        <v>585.2</v>
      </c>
      <c r="F69" s="359">
        <f>I69*(1+$H$6)</f>
        <v>0</v>
      </c>
      <c r="H69" s="393">
        <v>532</v>
      </c>
      <c r="I69" s="414"/>
    </row>
    <row r="70" spans="1:9" s="381" customFormat="1" ht="15" customHeight="1">
      <c r="A70" s="362">
        <v>53</v>
      </c>
      <c r="B70" s="390" t="s">
        <v>976</v>
      </c>
      <c r="C70" s="394"/>
      <c r="D70" s="413"/>
      <c r="E70" s="359">
        <f>H70*(1+$H$6)</f>
        <v>614.9000000000001</v>
      </c>
      <c r="F70" s="359">
        <f>I70*(1+$H$6)</f>
        <v>0</v>
      </c>
      <c r="H70" s="393">
        <v>559</v>
      </c>
      <c r="I70" s="414"/>
    </row>
    <row r="71" spans="1:9" s="68" customFormat="1" ht="15" customHeight="1">
      <c r="A71" s="362">
        <v>54</v>
      </c>
      <c r="B71" s="390" t="s">
        <v>977</v>
      </c>
      <c r="C71" s="390"/>
      <c r="D71" s="413"/>
      <c r="E71" s="359">
        <f>H71*(1+$H$6)</f>
        <v>585.2</v>
      </c>
      <c r="F71" s="359">
        <f>I71*(1+$H$6)</f>
        <v>0</v>
      </c>
      <c r="H71" s="393">
        <v>532</v>
      </c>
      <c r="I71" s="414"/>
    </row>
    <row r="72" spans="1:9" s="68" customFormat="1" ht="15" customHeight="1">
      <c r="A72" s="362">
        <v>55</v>
      </c>
      <c r="B72" s="390" t="s">
        <v>978</v>
      </c>
      <c r="C72" s="390"/>
      <c r="D72" s="413"/>
      <c r="E72" s="359">
        <f>H72*(1+$H$6)</f>
        <v>0</v>
      </c>
      <c r="F72" s="359">
        <f>I72*(1+$H$6)</f>
        <v>739.2</v>
      </c>
      <c r="H72" s="393"/>
      <c r="I72" s="414">
        <v>672</v>
      </c>
    </row>
    <row r="73" spans="1:9" s="68" customFormat="1" ht="15" customHeight="1">
      <c r="A73" s="362">
        <v>56</v>
      </c>
      <c r="B73" s="390" t="s">
        <v>979</v>
      </c>
      <c r="C73" s="390"/>
      <c r="D73" s="413"/>
      <c r="E73" s="359">
        <f>H73*(1+$H$6)</f>
        <v>585.2</v>
      </c>
      <c r="F73" s="359">
        <f>I73*(1+$H$6)</f>
        <v>0</v>
      </c>
      <c r="H73" s="393">
        <v>532</v>
      </c>
      <c r="I73" s="414"/>
    </row>
    <row r="74" spans="1:9" s="68" customFormat="1" ht="15" customHeight="1">
      <c r="A74" s="362">
        <v>57</v>
      </c>
      <c r="B74" s="390" t="s">
        <v>980</v>
      </c>
      <c r="C74" s="390"/>
      <c r="D74" s="413"/>
      <c r="E74" s="359">
        <f>H74*(1+$H$6)</f>
        <v>0</v>
      </c>
      <c r="F74" s="359">
        <f>I74*(1+$H$6)</f>
        <v>739.2</v>
      </c>
      <c r="H74" s="393"/>
      <c r="I74" s="414">
        <v>672</v>
      </c>
    </row>
    <row r="75" spans="1:9" s="68" customFormat="1" ht="15" customHeight="1">
      <c r="A75" s="362">
        <v>58</v>
      </c>
      <c r="B75" s="390" t="s">
        <v>981</v>
      </c>
      <c r="C75" s="390"/>
      <c r="D75" s="413"/>
      <c r="E75" s="359">
        <f>H75*(1+$H$6)</f>
        <v>0</v>
      </c>
      <c r="F75" s="359">
        <f>I75*(1+$H$6)</f>
        <v>1262.8000000000002</v>
      </c>
      <c r="H75" s="393"/>
      <c r="I75" s="414">
        <v>1148</v>
      </c>
    </row>
    <row r="76" spans="1:9" s="68" customFormat="1" ht="15" customHeight="1">
      <c r="A76" s="362">
        <v>59</v>
      </c>
      <c r="B76" s="390" t="s">
        <v>982</v>
      </c>
      <c r="C76" s="390"/>
      <c r="D76" s="413"/>
      <c r="E76" s="359">
        <f>H76*(1+$H$6)</f>
        <v>0</v>
      </c>
      <c r="F76" s="359">
        <f>I76*(1+$H$6)</f>
        <v>1316.7</v>
      </c>
      <c r="H76" s="393"/>
      <c r="I76" s="414">
        <v>1197</v>
      </c>
    </row>
    <row r="77" spans="1:9" s="417" customFormat="1" ht="15" customHeight="1">
      <c r="A77" s="362">
        <v>60</v>
      </c>
      <c r="B77" s="415" t="s">
        <v>983</v>
      </c>
      <c r="C77" s="415"/>
      <c r="D77" s="416"/>
      <c r="E77" s="359">
        <f>H77*(1+$H$6)</f>
        <v>665.5</v>
      </c>
      <c r="F77" s="359">
        <f>I77*(1+$H$6)</f>
        <v>0</v>
      </c>
      <c r="H77" s="418">
        <v>605</v>
      </c>
      <c r="I77" s="419"/>
    </row>
    <row r="78" spans="1:9" s="417" customFormat="1" ht="15" customHeight="1">
      <c r="A78" s="362">
        <v>61</v>
      </c>
      <c r="B78" s="415" t="s">
        <v>984</v>
      </c>
      <c r="C78" s="415"/>
      <c r="D78" s="416"/>
      <c r="E78" s="359">
        <f>H78*(1+$H$6)</f>
        <v>740.3000000000001</v>
      </c>
      <c r="F78" s="359">
        <f>I78*(1+$H$6)</f>
        <v>0</v>
      </c>
      <c r="H78" s="418">
        <v>673</v>
      </c>
      <c r="I78" s="419"/>
    </row>
    <row r="79" spans="1:9" s="417" customFormat="1" ht="15" customHeight="1">
      <c r="A79" s="362">
        <v>62</v>
      </c>
      <c r="B79" s="415" t="s">
        <v>985</v>
      </c>
      <c r="C79" s="415"/>
      <c r="D79" s="416"/>
      <c r="E79" s="359">
        <f>H79*(1+$H$6)</f>
        <v>665.5</v>
      </c>
      <c r="F79" s="359">
        <f>I79*(1+$H$6)</f>
        <v>0</v>
      </c>
      <c r="H79" s="418">
        <v>605</v>
      </c>
      <c r="I79" s="419"/>
    </row>
    <row r="80" spans="1:9" s="417" customFormat="1" ht="15" customHeight="1">
      <c r="A80" s="362">
        <v>63</v>
      </c>
      <c r="B80" s="415" t="s">
        <v>983</v>
      </c>
      <c r="C80" s="415"/>
      <c r="D80" s="416"/>
      <c r="E80" s="359">
        <f>H80*(1+$H$6)</f>
        <v>665.5</v>
      </c>
      <c r="F80" s="359">
        <f>I80*(1+$H$6)</f>
        <v>0</v>
      </c>
      <c r="H80" s="418">
        <v>605</v>
      </c>
      <c r="I80" s="419"/>
    </row>
    <row r="81" spans="1:9" s="417" customFormat="1" ht="15" customHeight="1">
      <c r="A81" s="362">
        <v>64</v>
      </c>
      <c r="B81" s="415" t="s">
        <v>984</v>
      </c>
      <c r="C81" s="415"/>
      <c r="D81" s="416"/>
      <c r="E81" s="359">
        <f>H81*(1+$H$6)</f>
        <v>740.3000000000001</v>
      </c>
      <c r="F81" s="359">
        <f>I81*(1+$H$6)</f>
        <v>0</v>
      </c>
      <c r="H81" s="418">
        <v>673</v>
      </c>
      <c r="I81" s="419"/>
    </row>
    <row r="82" spans="1:9" s="417" customFormat="1" ht="15" customHeight="1">
      <c r="A82" s="362"/>
      <c r="B82" s="415" t="s">
        <v>986</v>
      </c>
      <c r="C82" s="415"/>
      <c r="D82" s="416"/>
      <c r="E82" s="359">
        <f>H82*(1+$H$6)</f>
        <v>0</v>
      </c>
      <c r="F82" s="359">
        <f>I82*(1+$H$6)</f>
        <v>2308.9</v>
      </c>
      <c r="H82" s="418"/>
      <c r="I82" s="419">
        <v>2099</v>
      </c>
    </row>
    <row r="83" spans="1:9" s="417" customFormat="1" ht="15" customHeight="1">
      <c r="A83" s="362"/>
      <c r="B83" s="415" t="s">
        <v>987</v>
      </c>
      <c r="C83" s="415"/>
      <c r="D83" s="416"/>
      <c r="E83" s="359">
        <f>H83*(1+$H$6)</f>
        <v>0</v>
      </c>
      <c r="F83" s="359">
        <f>I83*(1+$H$6)</f>
        <v>2308.9</v>
      </c>
      <c r="H83" s="418"/>
      <c r="I83" s="419">
        <v>2099</v>
      </c>
    </row>
    <row r="84" spans="1:9" s="417" customFormat="1" ht="15" customHeight="1">
      <c r="A84" s="362">
        <v>65</v>
      </c>
      <c r="B84" s="395" t="s">
        <v>988</v>
      </c>
      <c r="C84" s="415"/>
      <c r="D84" s="416"/>
      <c r="E84" s="359">
        <f>H84*(1+$H$6)</f>
        <v>0</v>
      </c>
      <c r="F84" s="359">
        <f>I84*(1+$H$6)</f>
        <v>2310</v>
      </c>
      <c r="H84" s="418"/>
      <c r="I84" s="419">
        <v>2100</v>
      </c>
    </row>
    <row r="85" spans="1:9" s="417" customFormat="1" ht="15" customHeight="1">
      <c r="A85" s="362">
        <v>66</v>
      </c>
      <c r="B85" s="395" t="s">
        <v>989</v>
      </c>
      <c r="C85" s="415"/>
      <c r="D85" s="416"/>
      <c r="E85" s="359">
        <f>H85*(1+$H$6)</f>
        <v>0</v>
      </c>
      <c r="F85" s="359">
        <f>I85*(1+$H$6)</f>
        <v>2464</v>
      </c>
      <c r="H85" s="418"/>
      <c r="I85" s="419">
        <v>2240</v>
      </c>
    </row>
    <row r="86" spans="1:9" s="417" customFormat="1" ht="15" customHeight="1">
      <c r="A86" s="362">
        <v>67</v>
      </c>
      <c r="B86" s="395" t="s">
        <v>990</v>
      </c>
      <c r="C86" s="415"/>
      <c r="D86" s="416"/>
      <c r="E86" s="359">
        <f>H86*(1+$H$6)</f>
        <v>0</v>
      </c>
      <c r="F86" s="359">
        <f>I86*(1+$H$6)</f>
        <v>2310</v>
      </c>
      <c r="H86" s="418"/>
      <c r="I86" s="419">
        <v>2100</v>
      </c>
    </row>
    <row r="87" spans="1:9" s="417" customFormat="1" ht="15" customHeight="1">
      <c r="A87" s="362">
        <v>68</v>
      </c>
      <c r="B87" s="395" t="s">
        <v>991</v>
      </c>
      <c r="C87" s="415"/>
      <c r="D87" s="416"/>
      <c r="E87" s="359">
        <f>H87*(1+$H$6)</f>
        <v>0</v>
      </c>
      <c r="F87" s="359">
        <f>I87*(1+$H$6)</f>
        <v>2464</v>
      </c>
      <c r="H87" s="418"/>
      <c r="I87" s="419">
        <v>2240</v>
      </c>
    </row>
    <row r="88" spans="1:9" s="417" customFormat="1" ht="15" customHeight="1">
      <c r="A88" s="362">
        <v>69</v>
      </c>
      <c r="B88" s="420" t="s">
        <v>992</v>
      </c>
      <c r="C88" s="415"/>
      <c r="D88" s="416"/>
      <c r="E88" s="359">
        <f>H88*(1+$H$6)</f>
        <v>0</v>
      </c>
      <c r="F88" s="359">
        <f>I88*(1+$H$6)</f>
        <v>2191.2000000000003</v>
      </c>
      <c r="H88" s="418"/>
      <c r="I88" s="419">
        <v>1992</v>
      </c>
    </row>
    <row r="89" spans="1:9" s="417" customFormat="1" ht="15" customHeight="1">
      <c r="A89" s="362">
        <v>70</v>
      </c>
      <c r="B89" s="420" t="s">
        <v>993</v>
      </c>
      <c r="C89" s="415"/>
      <c r="D89" s="416"/>
      <c r="E89" s="359">
        <f>H89*(1+$H$6)</f>
        <v>0</v>
      </c>
      <c r="F89" s="359">
        <f>I89*(1+$H$6)</f>
        <v>2037.2000000000003</v>
      </c>
      <c r="H89" s="418"/>
      <c r="I89" s="419">
        <v>1852</v>
      </c>
    </row>
    <row r="90" spans="1:9" s="417" customFormat="1" ht="15" customHeight="1">
      <c r="A90" s="362">
        <v>71</v>
      </c>
      <c r="B90" s="395" t="s">
        <v>994</v>
      </c>
      <c r="C90" s="415"/>
      <c r="D90" s="416"/>
      <c r="E90" s="359">
        <f>H90*(1+$H$6)</f>
        <v>0</v>
      </c>
      <c r="F90" s="359">
        <f>I90*(1+$H$6)</f>
        <v>2037.2000000000003</v>
      </c>
      <c r="H90" s="418"/>
      <c r="I90" s="419">
        <v>1852</v>
      </c>
    </row>
    <row r="91" spans="1:9" s="417" customFormat="1" ht="15" customHeight="1">
      <c r="A91" s="362">
        <v>72</v>
      </c>
      <c r="B91" s="395" t="s">
        <v>995</v>
      </c>
      <c r="C91" s="415"/>
      <c r="D91" s="416"/>
      <c r="E91" s="359">
        <f>H91*(1+$H$6)</f>
        <v>0</v>
      </c>
      <c r="F91" s="359">
        <f>I91*(1+$H$6)</f>
        <v>3811.5000000000005</v>
      </c>
      <c r="H91" s="418"/>
      <c r="I91" s="419">
        <v>3465</v>
      </c>
    </row>
    <row r="92" spans="1:9" s="417" customFormat="1" ht="15" customHeight="1">
      <c r="A92" s="362">
        <v>73</v>
      </c>
      <c r="B92" s="395" t="s">
        <v>996</v>
      </c>
      <c r="C92" s="415"/>
      <c r="D92" s="416"/>
      <c r="E92" s="359">
        <f>H92*(1+$H$6)</f>
        <v>0</v>
      </c>
      <c r="F92" s="359">
        <f>I92*(1+$H$6)</f>
        <v>2269.3</v>
      </c>
      <c r="H92" s="418"/>
      <c r="I92" s="419">
        <v>2063</v>
      </c>
    </row>
    <row r="93" spans="1:9" s="417" customFormat="1" ht="15" customHeight="1">
      <c r="A93" s="362"/>
      <c r="B93" s="395" t="s">
        <v>997</v>
      </c>
      <c r="C93" s="415"/>
      <c r="D93" s="416"/>
      <c r="E93" s="359">
        <f>H93*(1+$H$6)</f>
        <v>0</v>
      </c>
      <c r="F93" s="359">
        <f>I93*(1+$H$6)</f>
        <v>2191.2000000000003</v>
      </c>
      <c r="H93" s="418"/>
      <c r="I93" s="419">
        <v>1992</v>
      </c>
    </row>
    <row r="94" spans="1:9" s="68" customFormat="1" ht="15" customHeight="1">
      <c r="A94" s="362">
        <v>74</v>
      </c>
      <c r="B94" s="390" t="s">
        <v>998</v>
      </c>
      <c r="C94" s="394" t="s">
        <v>799</v>
      </c>
      <c r="D94" s="413">
        <v>2000</v>
      </c>
      <c r="E94" s="359">
        <f>H94*(1+$H$6)</f>
        <v>665.5</v>
      </c>
      <c r="F94" s="359">
        <f>I94*(1+$H$6)</f>
        <v>0</v>
      </c>
      <c r="H94" s="393">
        <v>605</v>
      </c>
      <c r="I94" s="414" t="s">
        <v>58</v>
      </c>
    </row>
    <row r="95" spans="1:9" s="68" customFormat="1" ht="15" customHeight="1">
      <c r="A95" s="362">
        <v>75</v>
      </c>
      <c r="B95" s="390" t="s">
        <v>999</v>
      </c>
      <c r="C95" s="394" t="s">
        <v>799</v>
      </c>
      <c r="D95" s="413"/>
      <c r="E95" s="359">
        <f>H95*(1+$H$6)</f>
        <v>665.5</v>
      </c>
      <c r="F95" s="359">
        <f>I95*(1+$H$6)</f>
        <v>740.3000000000001</v>
      </c>
      <c r="H95" s="393">
        <v>605</v>
      </c>
      <c r="I95" s="414">
        <v>673</v>
      </c>
    </row>
    <row r="96" spans="1:9" s="424" customFormat="1" ht="15" customHeight="1">
      <c r="A96" s="362">
        <v>76</v>
      </c>
      <c r="B96" s="421" t="s">
        <v>1000</v>
      </c>
      <c r="C96" s="422" t="s">
        <v>799</v>
      </c>
      <c r="D96" s="423"/>
      <c r="E96" s="359">
        <f>H96*(1+$H$6)</f>
        <v>614.9000000000001</v>
      </c>
      <c r="F96" s="359">
        <f>I96*(1+$H$6)</f>
        <v>768.9000000000001</v>
      </c>
      <c r="H96" s="425">
        <v>559</v>
      </c>
      <c r="I96" s="426">
        <v>699</v>
      </c>
    </row>
    <row r="97" spans="1:9" s="68" customFormat="1" ht="15" customHeight="1">
      <c r="A97" s="362">
        <v>77</v>
      </c>
      <c r="B97" s="363" t="s">
        <v>1001</v>
      </c>
      <c r="C97" s="412" t="s">
        <v>799</v>
      </c>
      <c r="D97" s="367">
        <v>2000</v>
      </c>
      <c r="E97" s="359">
        <f>H97*(1+$H$6)</f>
        <v>915.2</v>
      </c>
      <c r="F97" s="359">
        <f>I97*(1+$H$6)</f>
        <v>979.0000000000001</v>
      </c>
      <c r="H97" s="365">
        <v>832</v>
      </c>
      <c r="I97" s="366">
        <v>890</v>
      </c>
    </row>
    <row r="98" spans="1:9" s="424" customFormat="1" ht="15" customHeight="1">
      <c r="A98" s="362">
        <v>78</v>
      </c>
      <c r="B98" s="421" t="s">
        <v>1002</v>
      </c>
      <c r="C98" s="422" t="s">
        <v>799</v>
      </c>
      <c r="D98" s="423"/>
      <c r="E98" s="359">
        <f>H98*(1+$H$6)</f>
        <v>0</v>
      </c>
      <c r="F98" s="359">
        <f>I98*(1+$H$6)</f>
        <v>1124.2</v>
      </c>
      <c r="H98" s="425" t="s">
        <v>58</v>
      </c>
      <c r="I98" s="426">
        <v>1022</v>
      </c>
    </row>
    <row r="99" spans="1:9" s="424" customFormat="1" ht="15" customHeight="1">
      <c r="A99" s="362">
        <v>79</v>
      </c>
      <c r="B99" s="421" t="s">
        <v>1003</v>
      </c>
      <c r="C99" s="422" t="s">
        <v>799</v>
      </c>
      <c r="D99" s="423"/>
      <c r="E99" s="359">
        <f>H99*(1+$H$6)</f>
        <v>873.4000000000001</v>
      </c>
      <c r="F99" s="359">
        <f>I99*(1+$H$6)</f>
        <v>0</v>
      </c>
      <c r="H99" s="425">
        <v>794</v>
      </c>
      <c r="I99" s="426" t="s">
        <v>58</v>
      </c>
    </row>
    <row r="100" spans="1:9" s="424" customFormat="1" ht="15" customHeight="1">
      <c r="A100" s="362">
        <v>64</v>
      </c>
      <c r="B100" s="421" t="s">
        <v>1004</v>
      </c>
      <c r="C100" s="422" t="s">
        <v>1005</v>
      </c>
      <c r="D100" s="423"/>
      <c r="E100" s="359">
        <f>H100*(1+$H$6)</f>
        <v>464.20000000000005</v>
      </c>
      <c r="F100" s="359">
        <f>I100*(1+$H$6)</f>
        <v>0</v>
      </c>
      <c r="H100" s="425">
        <v>422</v>
      </c>
      <c r="I100" s="426" t="s">
        <v>58</v>
      </c>
    </row>
    <row r="101" spans="1:9" s="424" customFormat="1" ht="15" customHeight="1">
      <c r="A101" s="362">
        <v>80</v>
      </c>
      <c r="B101" s="421" t="s">
        <v>1006</v>
      </c>
      <c r="C101" s="422" t="s">
        <v>799</v>
      </c>
      <c r="D101" s="423"/>
      <c r="E101" s="359">
        <f>H101*(1+$H$6)</f>
        <v>873.4000000000001</v>
      </c>
      <c r="F101" s="359">
        <f>I101*(1+$H$6)</f>
        <v>0</v>
      </c>
      <c r="H101" s="425">
        <v>794</v>
      </c>
      <c r="I101" s="426" t="s">
        <v>58</v>
      </c>
    </row>
    <row r="102" spans="1:9" s="424" customFormat="1" ht="15" customHeight="1">
      <c r="A102" s="362">
        <v>81</v>
      </c>
      <c r="B102" s="421" t="s">
        <v>1007</v>
      </c>
      <c r="C102" s="422" t="s">
        <v>799</v>
      </c>
      <c r="D102" s="423">
        <v>5000</v>
      </c>
      <c r="E102" s="359">
        <f>H102*(1+$H$6)</f>
        <v>2036.1000000000001</v>
      </c>
      <c r="F102" s="359">
        <f>I102*(1+$H$6)</f>
        <v>2338.6000000000004</v>
      </c>
      <c r="H102" s="425">
        <v>1851</v>
      </c>
      <c r="I102" s="426">
        <v>2126</v>
      </c>
    </row>
    <row r="103" spans="1:9" s="424" customFormat="1" ht="15" customHeight="1">
      <c r="A103" s="362">
        <v>82</v>
      </c>
      <c r="B103" s="421" t="s">
        <v>1008</v>
      </c>
      <c r="C103" s="422" t="s">
        <v>799</v>
      </c>
      <c r="D103" s="423"/>
      <c r="E103" s="359">
        <f>H103*(1+$H$6)</f>
        <v>1828.2</v>
      </c>
      <c r="F103" s="359">
        <f>I103*(1+$H$6)</f>
        <v>1941.5000000000002</v>
      </c>
      <c r="H103" s="425">
        <v>1662</v>
      </c>
      <c r="I103" s="426">
        <v>1765</v>
      </c>
    </row>
    <row r="104" spans="1:9" s="424" customFormat="1" ht="15" customHeight="1">
      <c r="A104" s="362">
        <v>83</v>
      </c>
      <c r="B104" s="421" t="s">
        <v>1009</v>
      </c>
      <c r="C104" s="422" t="s">
        <v>799</v>
      </c>
      <c r="D104" s="423">
        <v>5000</v>
      </c>
      <c r="E104" s="359">
        <f>H104*(1+$H$6)</f>
        <v>2077.9</v>
      </c>
      <c r="F104" s="359">
        <f>I104*(1+$H$6)</f>
        <v>2399.1000000000004</v>
      </c>
      <c r="H104" s="425">
        <v>1889</v>
      </c>
      <c r="I104" s="426">
        <v>2181</v>
      </c>
    </row>
    <row r="105" spans="1:9" s="424" customFormat="1" ht="15" customHeight="1">
      <c r="A105" s="362">
        <v>84</v>
      </c>
      <c r="B105" s="421" t="s">
        <v>1010</v>
      </c>
      <c r="C105" s="422" t="s">
        <v>799</v>
      </c>
      <c r="D105" s="423"/>
      <c r="E105" s="359">
        <f>H105*(1+$H$6)</f>
        <v>1856.8000000000002</v>
      </c>
      <c r="F105" s="359">
        <f>I105*(1+$H$6)</f>
        <v>1971.2000000000003</v>
      </c>
      <c r="H105" s="425">
        <v>1688</v>
      </c>
      <c r="I105" s="426">
        <v>1792</v>
      </c>
    </row>
    <row r="106" spans="1:9" s="424" customFormat="1" ht="15" customHeight="1">
      <c r="A106" s="362">
        <v>85</v>
      </c>
      <c r="B106" s="421" t="s">
        <v>1011</v>
      </c>
      <c r="C106" s="422" t="s">
        <v>799</v>
      </c>
      <c r="D106" s="423">
        <v>5000</v>
      </c>
      <c r="E106" s="359">
        <f>H106*(1+$H$6)</f>
        <v>2216.5</v>
      </c>
      <c r="F106" s="359">
        <f>I106*(1+$H$6)</f>
        <v>2664.2000000000003</v>
      </c>
      <c r="H106" s="425">
        <v>2015</v>
      </c>
      <c r="I106" s="426">
        <v>2422</v>
      </c>
    </row>
    <row r="107" spans="1:9" s="424" customFormat="1" ht="15" customHeight="1">
      <c r="A107" s="362">
        <v>86</v>
      </c>
      <c r="B107" s="421" t="s">
        <v>1012</v>
      </c>
      <c r="C107" s="422" t="s">
        <v>799</v>
      </c>
      <c r="D107" s="423">
        <v>5000</v>
      </c>
      <c r="E107" s="359">
        <f>H107*(1+$H$6)</f>
        <v>2184.6000000000004</v>
      </c>
      <c r="F107" s="359">
        <f>I107*(1+$H$6)</f>
        <v>2664.2000000000003</v>
      </c>
      <c r="H107" s="425">
        <v>1986</v>
      </c>
      <c r="I107" s="426">
        <v>2422</v>
      </c>
    </row>
    <row r="108" spans="1:9" s="424" customFormat="1" ht="15" customHeight="1">
      <c r="A108" s="362">
        <v>87</v>
      </c>
      <c r="B108" s="421" t="s">
        <v>1013</v>
      </c>
      <c r="C108" s="422" t="s">
        <v>799</v>
      </c>
      <c r="D108" s="423">
        <v>5000</v>
      </c>
      <c r="E108" s="359">
        <f>H108*(1+$H$6)</f>
        <v>2288</v>
      </c>
      <c r="F108" s="359">
        <f>I108*(1+$H$6)</f>
        <v>2664.2000000000003</v>
      </c>
      <c r="H108" s="425">
        <v>2080</v>
      </c>
      <c r="I108" s="426">
        <v>2422</v>
      </c>
    </row>
    <row r="109" spans="1:9" s="424" customFormat="1" ht="15" customHeight="1">
      <c r="A109" s="362">
        <v>88</v>
      </c>
      <c r="B109" s="421" t="s">
        <v>1014</v>
      </c>
      <c r="C109" s="422" t="s">
        <v>799</v>
      </c>
      <c r="D109" s="423"/>
      <c r="E109" s="359">
        <f>H109*(1+$H$6)</f>
        <v>1856.8000000000002</v>
      </c>
      <c r="F109" s="359">
        <f>I109*(1+$H$6)</f>
        <v>1981.1000000000001</v>
      </c>
      <c r="H109" s="418">
        <v>1688</v>
      </c>
      <c r="I109" s="426">
        <v>1801</v>
      </c>
    </row>
    <row r="110" spans="1:9" s="424" customFormat="1" ht="15" customHeight="1">
      <c r="A110" s="362">
        <v>89</v>
      </c>
      <c r="B110" s="421" t="s">
        <v>1015</v>
      </c>
      <c r="C110" s="422" t="s">
        <v>799</v>
      </c>
      <c r="D110" s="423"/>
      <c r="E110" s="359">
        <f>H110*(1+$H$6)</f>
        <v>2604.8</v>
      </c>
      <c r="F110" s="359">
        <f>I110*(1+$H$6)</f>
        <v>2825.9</v>
      </c>
      <c r="H110" s="425">
        <v>2368</v>
      </c>
      <c r="I110" s="426">
        <v>2569</v>
      </c>
    </row>
    <row r="111" spans="1:9" s="424" customFormat="1" ht="15" customHeight="1">
      <c r="A111" s="362">
        <v>90</v>
      </c>
      <c r="B111" s="421" t="s">
        <v>1016</v>
      </c>
      <c r="C111" s="422" t="s">
        <v>799</v>
      </c>
      <c r="D111" s="423">
        <v>800</v>
      </c>
      <c r="E111" s="359">
        <f>H111*(1+$H$6)</f>
        <v>1667.6000000000001</v>
      </c>
      <c r="F111" s="359">
        <f>I111*(1+$H$6)</f>
        <v>1824.9</v>
      </c>
      <c r="H111" s="425">
        <v>1516</v>
      </c>
      <c r="I111" s="426">
        <v>1659</v>
      </c>
    </row>
    <row r="112" spans="1:9" s="424" customFormat="1" ht="15" customHeight="1">
      <c r="A112" s="362">
        <v>91</v>
      </c>
      <c r="B112" s="421" t="s">
        <v>1017</v>
      </c>
      <c r="C112" s="422" t="s">
        <v>799</v>
      </c>
      <c r="D112" s="423">
        <v>800</v>
      </c>
      <c r="E112" s="359">
        <f>H112*(1+$H$6)</f>
        <v>1746.8000000000002</v>
      </c>
      <c r="F112" s="359">
        <f>I112*(1+$H$6)</f>
        <v>1904.1000000000001</v>
      </c>
      <c r="H112" s="425">
        <v>1588</v>
      </c>
      <c r="I112" s="426">
        <v>1731</v>
      </c>
    </row>
    <row r="113" spans="1:9" s="424" customFormat="1" ht="15" customHeight="1">
      <c r="A113" s="362">
        <v>92</v>
      </c>
      <c r="B113" s="421" t="s">
        <v>1018</v>
      </c>
      <c r="C113" s="427" t="s">
        <v>799</v>
      </c>
      <c r="D113" s="423"/>
      <c r="E113" s="359">
        <f>H113*(1+$H$6)</f>
        <v>1540.0000000000002</v>
      </c>
      <c r="F113" s="359">
        <f>I113*(1+$H$6)</f>
        <v>0</v>
      </c>
      <c r="H113" s="425">
        <v>1400</v>
      </c>
      <c r="I113" s="426"/>
    </row>
    <row r="114" spans="1:9" s="424" customFormat="1" ht="15" customHeight="1">
      <c r="A114" s="362">
        <v>93</v>
      </c>
      <c r="B114" s="415" t="s">
        <v>1019</v>
      </c>
      <c r="C114" s="428"/>
      <c r="D114" s="416"/>
      <c r="E114" s="359">
        <f>H114*(1+$H$6)</f>
        <v>1790.8000000000002</v>
      </c>
      <c r="F114" s="359">
        <f>I114*(1+$H$6)</f>
        <v>0</v>
      </c>
      <c r="H114" s="418">
        <v>1628</v>
      </c>
      <c r="I114" s="419"/>
    </row>
    <row r="115" spans="1:9" s="424" customFormat="1" ht="15" customHeight="1">
      <c r="A115" s="362">
        <v>94</v>
      </c>
      <c r="B115" s="415" t="s">
        <v>1020</v>
      </c>
      <c r="C115" s="428"/>
      <c r="D115" s="416"/>
      <c r="E115" s="359">
        <f>H115*(1+$H$6)</f>
        <v>1790.8000000000002</v>
      </c>
      <c r="F115" s="359">
        <f>I115*(1+$H$6)</f>
        <v>0</v>
      </c>
      <c r="H115" s="418">
        <v>1628</v>
      </c>
      <c r="I115" s="419"/>
    </row>
    <row r="116" spans="1:9" s="424" customFormat="1" ht="15" customHeight="1">
      <c r="A116" s="362">
        <v>95</v>
      </c>
      <c r="B116" s="415" t="s">
        <v>1021</v>
      </c>
      <c r="C116" s="428"/>
      <c r="D116" s="416"/>
      <c r="E116" s="359">
        <f>H116*(1+$H$6)</f>
        <v>1790.8000000000002</v>
      </c>
      <c r="F116" s="359">
        <f>I116*(1+$H$6)</f>
        <v>0</v>
      </c>
      <c r="H116" s="418">
        <v>1628</v>
      </c>
      <c r="I116" s="419"/>
    </row>
    <row r="117" spans="1:9" s="417" customFormat="1" ht="15" customHeight="1">
      <c r="A117" s="362">
        <v>96</v>
      </c>
      <c r="B117" s="415" t="s">
        <v>1022</v>
      </c>
      <c r="C117" s="428"/>
      <c r="D117" s="416"/>
      <c r="E117" s="359">
        <f>H117*(1+$H$6)</f>
        <v>1867.8000000000002</v>
      </c>
      <c r="F117" s="359">
        <f>I117*(1+$H$6)</f>
        <v>0</v>
      </c>
      <c r="H117" s="418">
        <v>1698</v>
      </c>
      <c r="I117" s="419"/>
    </row>
    <row r="118" spans="1:9" s="417" customFormat="1" ht="15" customHeight="1">
      <c r="A118" s="362">
        <v>97</v>
      </c>
      <c r="B118" s="395" t="s">
        <v>1023</v>
      </c>
      <c r="C118" s="428"/>
      <c r="D118" s="416"/>
      <c r="E118" s="359">
        <f>H118*(1+$H$6)</f>
        <v>1790.8000000000002</v>
      </c>
      <c r="F118" s="359">
        <f>I118*(1+$H$6)</f>
        <v>0</v>
      </c>
      <c r="H118" s="418">
        <v>1628</v>
      </c>
      <c r="I118" s="419"/>
    </row>
    <row r="119" spans="1:9" s="417" customFormat="1" ht="15" customHeight="1">
      <c r="A119" s="362">
        <v>98</v>
      </c>
      <c r="B119" s="395" t="s">
        <v>1024</v>
      </c>
      <c r="C119" s="428"/>
      <c r="D119" s="416"/>
      <c r="E119" s="359">
        <f>H119*(1+$H$6)</f>
        <v>1790.8000000000002</v>
      </c>
      <c r="F119" s="359">
        <f>I119*(1+$H$6)</f>
        <v>0</v>
      </c>
      <c r="H119" s="418">
        <v>1628</v>
      </c>
      <c r="I119" s="419"/>
    </row>
    <row r="120" spans="1:9" s="417" customFormat="1" ht="15" customHeight="1">
      <c r="A120" s="362">
        <v>99</v>
      </c>
      <c r="B120" s="395" t="s">
        <v>1025</v>
      </c>
      <c r="C120" s="428"/>
      <c r="D120" s="416"/>
      <c r="E120" s="359">
        <f>H120*(1+$H$6)</f>
        <v>1862.3000000000002</v>
      </c>
      <c r="F120" s="359">
        <f>I120*(1+$H$6)</f>
        <v>0</v>
      </c>
      <c r="H120" s="418">
        <v>1693</v>
      </c>
      <c r="I120" s="419"/>
    </row>
    <row r="121" spans="1:9" s="417" customFormat="1" ht="15" customHeight="1">
      <c r="A121" s="362">
        <v>100</v>
      </c>
      <c r="B121" s="395" t="s">
        <v>1026</v>
      </c>
      <c r="C121" s="428"/>
      <c r="D121" s="416"/>
      <c r="E121" s="359">
        <f>H121*(1+$H$6)</f>
        <v>1790.8000000000002</v>
      </c>
      <c r="F121" s="359">
        <f>I121*(1+$H$6)</f>
        <v>0</v>
      </c>
      <c r="H121" s="418">
        <v>1628</v>
      </c>
      <c r="I121" s="419"/>
    </row>
    <row r="122" spans="1:9" s="417" customFormat="1" ht="15" customHeight="1">
      <c r="A122" s="362">
        <v>101</v>
      </c>
      <c r="B122" s="395" t="s">
        <v>1027</v>
      </c>
      <c r="C122" s="428"/>
      <c r="D122" s="416"/>
      <c r="E122" s="359">
        <f>H122*(1+$H$6)</f>
        <v>1790.8000000000002</v>
      </c>
      <c r="F122" s="359">
        <f>I122*(1+$H$6)</f>
        <v>0</v>
      </c>
      <c r="H122" s="418">
        <v>1628</v>
      </c>
      <c r="I122" s="419"/>
    </row>
    <row r="123" spans="1:9" s="417" customFormat="1" ht="15" customHeight="1">
      <c r="A123" s="368">
        <v>102</v>
      </c>
      <c r="B123" s="429" t="s">
        <v>1028</v>
      </c>
      <c r="C123" s="430"/>
      <c r="D123" s="431"/>
      <c r="E123" s="359">
        <f>H123*(1+$H$6)</f>
        <v>1862.3000000000002</v>
      </c>
      <c r="F123" s="359">
        <f>I123*(1+$H$6)</f>
        <v>0</v>
      </c>
      <c r="H123" s="432">
        <v>1693</v>
      </c>
      <c r="I123" s="433"/>
    </row>
    <row r="124" spans="1:6" s="424" customFormat="1" ht="15" customHeight="1">
      <c r="A124" s="434" t="s">
        <v>1029</v>
      </c>
      <c r="B124" s="434"/>
      <c r="C124" s="434"/>
      <c r="D124" s="434"/>
      <c r="E124" s="434"/>
      <c r="F124" s="434"/>
    </row>
    <row r="125" spans="1:9" s="424" customFormat="1" ht="15" customHeight="1">
      <c r="A125" s="435">
        <v>103</v>
      </c>
      <c r="B125" s="436" t="s">
        <v>1030</v>
      </c>
      <c r="C125" s="422" t="s">
        <v>799</v>
      </c>
      <c r="D125" s="437">
        <v>5000</v>
      </c>
      <c r="E125" s="359">
        <f>H125*(1+$H$6)</f>
        <v>3075.6000000000004</v>
      </c>
      <c r="F125" s="359">
        <f>I125*(1+$H$6)</f>
        <v>3144.9</v>
      </c>
      <c r="H125" s="438">
        <v>2796</v>
      </c>
      <c r="I125" s="439">
        <v>2859</v>
      </c>
    </row>
    <row r="126" spans="1:9" s="424" customFormat="1" ht="15" customHeight="1">
      <c r="A126" s="435">
        <v>104</v>
      </c>
      <c r="B126" s="421" t="s">
        <v>1031</v>
      </c>
      <c r="C126" s="422" t="s">
        <v>799</v>
      </c>
      <c r="D126" s="423">
        <v>5000</v>
      </c>
      <c r="E126" s="359">
        <f>H126*(1+$H$6)</f>
        <v>0</v>
      </c>
      <c r="F126" s="359">
        <f>I126*(1+$H$6)</f>
        <v>2213.2000000000003</v>
      </c>
      <c r="H126" s="425" t="s">
        <v>58</v>
      </c>
      <c r="I126" s="426">
        <v>2012</v>
      </c>
    </row>
    <row r="127" spans="1:9" s="424" customFormat="1" ht="15" customHeight="1">
      <c r="A127" s="435">
        <v>105</v>
      </c>
      <c r="B127" s="421" t="s">
        <v>1032</v>
      </c>
      <c r="C127" s="422" t="s">
        <v>799</v>
      </c>
      <c r="D127" s="423">
        <v>5000</v>
      </c>
      <c r="E127" s="359">
        <f>H127*(1+$H$6)</f>
        <v>3075.6000000000004</v>
      </c>
      <c r="F127" s="359">
        <f>I127*(1+$H$6)</f>
        <v>3144.9</v>
      </c>
      <c r="H127" s="425">
        <v>2796</v>
      </c>
      <c r="I127" s="426">
        <v>2859</v>
      </c>
    </row>
    <row r="128" spans="1:9" s="424" customFormat="1" ht="15" customHeight="1">
      <c r="A128" s="435">
        <v>106</v>
      </c>
      <c r="B128" s="421" t="s">
        <v>1033</v>
      </c>
      <c r="C128" s="422" t="s">
        <v>799</v>
      </c>
      <c r="D128" s="423">
        <v>5000</v>
      </c>
      <c r="E128" s="359">
        <f>H128*(1+$H$6)</f>
        <v>0</v>
      </c>
      <c r="F128" s="359">
        <f>I128*(1+$H$6)</f>
        <v>2213.2000000000003</v>
      </c>
      <c r="H128" s="425" t="s">
        <v>58</v>
      </c>
      <c r="I128" s="426">
        <v>2012</v>
      </c>
    </row>
    <row r="129" spans="1:9" s="424" customFormat="1" ht="15" customHeight="1">
      <c r="A129" s="435">
        <v>107</v>
      </c>
      <c r="B129" s="421" t="s">
        <v>1034</v>
      </c>
      <c r="C129" s="422" t="s">
        <v>799</v>
      </c>
      <c r="D129" s="423">
        <v>800</v>
      </c>
      <c r="E129" s="359">
        <f>H129*(1+$H$6)</f>
        <v>3135.0000000000005</v>
      </c>
      <c r="F129" s="359">
        <f>I129*(1+$H$6)</f>
        <v>3220.8</v>
      </c>
      <c r="H129" s="425">
        <v>2850</v>
      </c>
      <c r="I129" s="426">
        <v>2928</v>
      </c>
    </row>
    <row r="130" spans="1:9" s="424" customFormat="1" ht="15" customHeight="1">
      <c r="A130" s="435">
        <v>108</v>
      </c>
      <c r="B130" s="421" t="s">
        <v>1035</v>
      </c>
      <c r="C130" s="422" t="s">
        <v>799</v>
      </c>
      <c r="D130" s="423">
        <v>800</v>
      </c>
      <c r="E130" s="359">
        <f>H130*(1+$H$6)</f>
        <v>0</v>
      </c>
      <c r="F130" s="359">
        <f>I130*(1+$H$6)</f>
        <v>2213.2000000000003</v>
      </c>
      <c r="H130" s="425" t="s">
        <v>58</v>
      </c>
      <c r="I130" s="426">
        <v>2012</v>
      </c>
    </row>
    <row r="131" spans="1:9" s="424" customFormat="1" ht="15" customHeight="1">
      <c r="A131" s="435">
        <v>109</v>
      </c>
      <c r="B131" s="421" t="s">
        <v>1036</v>
      </c>
      <c r="C131" s="422" t="s">
        <v>799</v>
      </c>
      <c r="D131" s="423">
        <v>800</v>
      </c>
      <c r="E131" s="359">
        <f>H131*(1+$H$6)</f>
        <v>2938.1000000000004</v>
      </c>
      <c r="F131" s="359">
        <f>I131*(1+$H$6)</f>
        <v>3016.2000000000003</v>
      </c>
      <c r="H131" s="425">
        <v>2671</v>
      </c>
      <c r="I131" s="426">
        <v>2742</v>
      </c>
    </row>
    <row r="132" spans="1:9" s="424" customFormat="1" ht="15" customHeight="1">
      <c r="A132" s="435">
        <v>110</v>
      </c>
      <c r="B132" s="440" t="s">
        <v>1037</v>
      </c>
      <c r="C132" s="422" t="s">
        <v>799</v>
      </c>
      <c r="D132" s="441">
        <v>800</v>
      </c>
      <c r="E132" s="359">
        <f>H132*(1+$H$6)</f>
        <v>0</v>
      </c>
      <c r="F132" s="359">
        <f>I132*(1+$H$6)</f>
        <v>2213.2000000000003</v>
      </c>
      <c r="H132" s="442" t="s">
        <v>58</v>
      </c>
      <c r="I132" s="443">
        <v>2012</v>
      </c>
    </row>
    <row r="133" spans="1:6" s="68" customFormat="1" ht="15" customHeight="1">
      <c r="A133" s="444" t="s">
        <v>1038</v>
      </c>
      <c r="B133" s="444"/>
      <c r="C133" s="444"/>
      <c r="D133" s="444"/>
      <c r="E133" s="444"/>
      <c r="F133" s="444"/>
    </row>
    <row r="134" spans="1:9" s="68" customFormat="1" ht="15" customHeight="1">
      <c r="A134" s="445">
        <v>111</v>
      </c>
      <c r="B134" s="375" t="s">
        <v>1039</v>
      </c>
      <c r="C134" s="409" t="s">
        <v>799</v>
      </c>
      <c r="D134" s="410"/>
      <c r="E134" s="359">
        <f>H134*(1+$H$6)</f>
        <v>0</v>
      </c>
      <c r="F134" s="359">
        <f>I134*(1+$H$6)</f>
        <v>3049.2000000000003</v>
      </c>
      <c r="H134" s="377" t="s">
        <v>58</v>
      </c>
      <c r="I134" s="378">
        <v>2772</v>
      </c>
    </row>
    <row r="135" spans="1:9" s="68" customFormat="1" ht="15" customHeight="1">
      <c r="A135" s="435">
        <v>60</v>
      </c>
      <c r="B135" s="357" t="s">
        <v>1039</v>
      </c>
      <c r="C135" s="412" t="s">
        <v>969</v>
      </c>
      <c r="D135" s="367"/>
      <c r="E135" s="359">
        <f>H135*(1+$H$6)</f>
        <v>0</v>
      </c>
      <c r="F135" s="359">
        <f>I135*(1+$H$6)</f>
        <v>2365</v>
      </c>
      <c r="H135" s="360" t="s">
        <v>58</v>
      </c>
      <c r="I135" s="366">
        <v>2150</v>
      </c>
    </row>
    <row r="136" spans="1:9" s="68" customFormat="1" ht="15" customHeight="1">
      <c r="A136" s="435">
        <v>60</v>
      </c>
      <c r="B136" s="357" t="s">
        <v>1039</v>
      </c>
      <c r="C136" s="412" t="s">
        <v>971</v>
      </c>
      <c r="D136" s="367"/>
      <c r="E136" s="359">
        <f>H136*(1+$H$6)</f>
        <v>0</v>
      </c>
      <c r="F136" s="359">
        <f>I136*(1+$H$6)</f>
        <v>2293.5</v>
      </c>
      <c r="H136" s="360" t="s">
        <v>58</v>
      </c>
      <c r="I136" s="366">
        <v>2085</v>
      </c>
    </row>
    <row r="137" spans="1:9" s="68" customFormat="1" ht="15" customHeight="1">
      <c r="A137" s="435">
        <v>60</v>
      </c>
      <c r="B137" s="357" t="s">
        <v>1039</v>
      </c>
      <c r="C137" s="412" t="s">
        <v>973</v>
      </c>
      <c r="D137" s="446"/>
      <c r="E137" s="359">
        <f>H137*(1+$H$6)</f>
        <v>0</v>
      </c>
      <c r="F137" s="359">
        <f>I137*(1+$H$6)</f>
        <v>2277</v>
      </c>
      <c r="H137" s="360" t="s">
        <v>58</v>
      </c>
      <c r="I137" s="372">
        <v>2070</v>
      </c>
    </row>
    <row r="138" spans="1:9" s="68" customFormat="1" ht="15" customHeight="1">
      <c r="A138" s="435">
        <v>112</v>
      </c>
      <c r="B138" s="357" t="s">
        <v>1040</v>
      </c>
      <c r="C138" s="412" t="s">
        <v>799</v>
      </c>
      <c r="D138" s="447"/>
      <c r="E138" s="359">
        <f>H138*(1+$H$6)</f>
        <v>0</v>
      </c>
      <c r="F138" s="359">
        <f>I138*(1+$H$6)</f>
        <v>3092.1000000000004</v>
      </c>
      <c r="H138" s="360" t="s">
        <v>58</v>
      </c>
      <c r="I138" s="388">
        <v>2811</v>
      </c>
    </row>
    <row r="139" spans="1:9" s="68" customFormat="1" ht="15" customHeight="1">
      <c r="A139" s="435">
        <v>113</v>
      </c>
      <c r="B139" s="357" t="s">
        <v>1041</v>
      </c>
      <c r="C139" s="412" t="s">
        <v>799</v>
      </c>
      <c r="D139" s="447"/>
      <c r="E139" s="359">
        <f>H139*(1+$H$6)</f>
        <v>0</v>
      </c>
      <c r="F139" s="359">
        <f>I139*(1+$H$6)</f>
        <v>3147.1000000000004</v>
      </c>
      <c r="H139" s="360"/>
      <c r="I139" s="388">
        <v>2861</v>
      </c>
    </row>
    <row r="140" spans="1:9" s="68" customFormat="1" ht="15" customHeight="1">
      <c r="A140" s="435">
        <v>114</v>
      </c>
      <c r="B140" s="357" t="s">
        <v>1042</v>
      </c>
      <c r="C140" s="412" t="s">
        <v>799</v>
      </c>
      <c r="D140" s="447"/>
      <c r="E140" s="359">
        <f>H140*(1+$H$6)</f>
        <v>0</v>
      </c>
      <c r="F140" s="359">
        <f>I140*(1+$H$6)</f>
        <v>3104.2000000000003</v>
      </c>
      <c r="H140" s="360" t="s">
        <v>58</v>
      </c>
      <c r="I140" s="388">
        <v>2822</v>
      </c>
    </row>
    <row r="141" spans="1:9" s="68" customFormat="1" ht="15" customHeight="1">
      <c r="A141" s="435">
        <v>115</v>
      </c>
      <c r="B141" s="357" t="s">
        <v>1043</v>
      </c>
      <c r="C141" s="412" t="s">
        <v>799</v>
      </c>
      <c r="D141" s="447"/>
      <c r="E141" s="359">
        <f>H141*(1+$H$6)</f>
        <v>0</v>
      </c>
      <c r="F141" s="359">
        <f>I141*(1+$H$6)</f>
        <v>3081.1000000000004</v>
      </c>
      <c r="H141" s="360" t="s">
        <v>58</v>
      </c>
      <c r="I141" s="388">
        <v>2801</v>
      </c>
    </row>
    <row r="142" spans="1:9" s="68" customFormat="1" ht="15" customHeight="1">
      <c r="A142" s="435">
        <v>116</v>
      </c>
      <c r="B142" s="448" t="s">
        <v>1044</v>
      </c>
      <c r="C142" s="449" t="s">
        <v>799</v>
      </c>
      <c r="D142" s="447"/>
      <c r="E142" s="359">
        <f>H142*(1+$H$6)</f>
        <v>0</v>
      </c>
      <c r="F142" s="359">
        <f>I142*(1+$H$6)</f>
        <v>2884.2000000000003</v>
      </c>
      <c r="H142" s="401" t="s">
        <v>58</v>
      </c>
      <c r="I142" s="388">
        <v>2622</v>
      </c>
    </row>
    <row r="143" spans="1:9" s="381" customFormat="1" ht="34.5" customHeight="1">
      <c r="A143" s="450">
        <v>117</v>
      </c>
      <c r="B143" s="451" t="s">
        <v>1045</v>
      </c>
      <c r="C143" s="394"/>
      <c r="D143" s="413"/>
      <c r="E143" s="359">
        <f>H143*(1+$H$6)</f>
        <v>0</v>
      </c>
      <c r="F143" s="359">
        <f>I143*(1+$H$6)</f>
        <v>5775.000000000001</v>
      </c>
      <c r="H143" s="393"/>
      <c r="I143" s="452">
        <v>5250</v>
      </c>
    </row>
    <row r="144" spans="1:9" s="381" customFormat="1" ht="19.5" customHeight="1">
      <c r="A144" s="450">
        <v>118</v>
      </c>
      <c r="B144" s="390" t="s">
        <v>1046</v>
      </c>
      <c r="C144" s="394"/>
      <c r="D144" s="413"/>
      <c r="E144" s="359">
        <f>H144*(1+$H$6)</f>
        <v>0</v>
      </c>
      <c r="F144" s="359">
        <f>I144*(1+$H$6)</f>
        <v>6468.000000000001</v>
      </c>
      <c r="H144" s="393"/>
      <c r="I144" s="452">
        <v>5880</v>
      </c>
    </row>
    <row r="145" spans="1:9" s="381" customFormat="1" ht="35.25" customHeight="1">
      <c r="A145" s="453">
        <v>119</v>
      </c>
      <c r="B145" s="454" t="s">
        <v>1047</v>
      </c>
      <c r="C145" s="455"/>
      <c r="D145" s="456"/>
      <c r="E145" s="457">
        <f>H145*(1+$H$6)</f>
        <v>0</v>
      </c>
      <c r="F145" s="457">
        <f>I145*(1+$H$6)</f>
        <v>5622.1</v>
      </c>
      <c r="H145" s="458"/>
      <c r="I145" s="459">
        <v>5111</v>
      </c>
    </row>
    <row r="146" spans="1:6" s="373" customFormat="1" ht="15" customHeight="1">
      <c r="A146" s="396" t="s">
        <v>1048</v>
      </c>
      <c r="B146" s="396"/>
      <c r="C146" s="396"/>
      <c r="D146" s="396"/>
      <c r="E146" s="396"/>
      <c r="F146" s="396"/>
    </row>
    <row r="147" spans="1:9" s="68" customFormat="1" ht="15" customHeight="1">
      <c r="A147" s="356">
        <v>120</v>
      </c>
      <c r="B147" s="357" t="s">
        <v>1049</v>
      </c>
      <c r="C147" s="398" t="s">
        <v>1050</v>
      </c>
      <c r="D147" s="398">
        <v>2000</v>
      </c>
      <c r="E147" s="129">
        <f>H147*(1+$H$6)</f>
        <v>2352.9</v>
      </c>
      <c r="F147" s="129"/>
      <c r="H147" s="378">
        <v>2139</v>
      </c>
      <c r="I147" s="378"/>
    </row>
    <row r="148" spans="1:48" s="461" customFormat="1" ht="15" customHeight="1">
      <c r="A148" s="356">
        <v>121</v>
      </c>
      <c r="B148" s="363" t="s">
        <v>1051</v>
      </c>
      <c r="C148" s="398" t="s">
        <v>1050</v>
      </c>
      <c r="D148" s="254"/>
      <c r="E148" s="129">
        <f>H148*(1+$H$6)</f>
        <v>4016.1000000000004</v>
      </c>
      <c r="F148" s="129"/>
      <c r="G148" s="460"/>
      <c r="H148" s="366">
        <v>3651</v>
      </c>
      <c r="I148" s="366"/>
      <c r="J148" s="460"/>
      <c r="K148" s="460"/>
      <c r="L148" s="460"/>
      <c r="M148" s="460"/>
      <c r="N148" s="460"/>
      <c r="O148" s="460"/>
      <c r="P148" s="460"/>
      <c r="Q148" s="460"/>
      <c r="R148" s="460"/>
      <c r="S148" s="460"/>
      <c r="T148" s="460"/>
      <c r="U148" s="460"/>
      <c r="V148" s="460"/>
      <c r="W148" s="460"/>
      <c r="X148" s="460"/>
      <c r="Y148" s="460"/>
      <c r="Z148" s="460"/>
      <c r="AA148" s="460"/>
      <c r="AB148" s="460"/>
      <c r="AC148" s="460"/>
      <c r="AD148" s="460"/>
      <c r="AE148" s="460"/>
      <c r="AF148" s="460"/>
      <c r="AG148" s="460"/>
      <c r="AH148" s="460"/>
      <c r="AI148" s="460"/>
      <c r="AJ148" s="460"/>
      <c r="AK148" s="460"/>
      <c r="AL148" s="460"/>
      <c r="AM148" s="460"/>
      <c r="AN148" s="460"/>
      <c r="AO148" s="460"/>
      <c r="AP148" s="460"/>
      <c r="AQ148" s="460"/>
      <c r="AR148" s="460"/>
      <c r="AS148" s="460"/>
      <c r="AT148" s="460"/>
      <c r="AU148" s="460"/>
      <c r="AV148" s="460"/>
    </row>
    <row r="149" spans="1:9" s="68" customFormat="1" ht="15" customHeight="1">
      <c r="A149" s="356">
        <v>122</v>
      </c>
      <c r="B149" s="363" t="s">
        <v>1052</v>
      </c>
      <c r="C149" s="398" t="s">
        <v>1005</v>
      </c>
      <c r="D149" s="398"/>
      <c r="E149" s="129">
        <f>H149*(1+$H$6)</f>
        <v>2308.9</v>
      </c>
      <c r="F149" s="129"/>
      <c r="H149" s="366">
        <v>2099</v>
      </c>
      <c r="I149" s="366"/>
    </row>
    <row r="150" spans="1:9" s="68" customFormat="1" ht="33" customHeight="1">
      <c r="A150" s="356">
        <v>123</v>
      </c>
      <c r="B150" s="405" t="s">
        <v>1053</v>
      </c>
      <c r="C150" s="398" t="s">
        <v>1005</v>
      </c>
      <c r="D150" s="398"/>
      <c r="E150" s="129">
        <f>H150*(1+$H$6)</f>
        <v>2619.1000000000004</v>
      </c>
      <c r="F150" s="129"/>
      <c r="H150" s="366">
        <v>2381</v>
      </c>
      <c r="I150" s="366"/>
    </row>
    <row r="151" spans="1:9" s="68" customFormat="1" ht="15" customHeight="1">
      <c r="A151" s="356">
        <v>124</v>
      </c>
      <c r="B151" s="363" t="s">
        <v>1054</v>
      </c>
      <c r="C151" s="399">
        <v>1</v>
      </c>
      <c r="D151" s="398"/>
      <c r="E151" s="129">
        <f>H151*(1+$H$6)</f>
        <v>3118.5000000000005</v>
      </c>
      <c r="F151" s="129"/>
      <c r="H151" s="366">
        <v>2835</v>
      </c>
      <c r="I151" s="366"/>
    </row>
    <row r="152" spans="1:9" s="68" customFormat="1" ht="15" customHeight="1">
      <c r="A152" s="356">
        <v>125</v>
      </c>
      <c r="B152" s="363" t="s">
        <v>1055</v>
      </c>
      <c r="C152" s="399">
        <v>1</v>
      </c>
      <c r="D152" s="398"/>
      <c r="E152" s="129">
        <f>H152*(1+$H$6)</f>
        <v>3540.9</v>
      </c>
      <c r="F152" s="129"/>
      <c r="H152" s="366">
        <v>3219</v>
      </c>
      <c r="I152" s="366"/>
    </row>
    <row r="153" spans="1:9" s="68" customFormat="1" ht="15" customHeight="1">
      <c r="A153" s="356">
        <v>126</v>
      </c>
      <c r="B153" s="363" t="s">
        <v>1056</v>
      </c>
      <c r="C153" s="254" t="s">
        <v>1057</v>
      </c>
      <c r="D153" s="398"/>
      <c r="E153" s="129">
        <f>H153*(1+$H$6)</f>
        <v>1937.1000000000001</v>
      </c>
      <c r="F153" s="129"/>
      <c r="H153" s="366">
        <v>1761</v>
      </c>
      <c r="I153" s="366"/>
    </row>
    <row r="154" spans="1:9" s="68" customFormat="1" ht="15" customHeight="1">
      <c r="A154" s="356">
        <v>127</v>
      </c>
      <c r="B154" s="386" t="s">
        <v>1058</v>
      </c>
      <c r="C154" s="398" t="s">
        <v>1059</v>
      </c>
      <c r="D154" s="398"/>
      <c r="E154" s="129">
        <f>H154*(1+$H$6)</f>
        <v>1579.6000000000001</v>
      </c>
      <c r="F154" s="129"/>
      <c r="H154" s="388">
        <v>1436</v>
      </c>
      <c r="I154" s="388"/>
    </row>
    <row r="155" spans="1:9" s="381" customFormat="1" ht="15" customHeight="1">
      <c r="A155" s="462">
        <v>128</v>
      </c>
      <c r="B155" s="390" t="s">
        <v>1060</v>
      </c>
      <c r="C155" s="463"/>
      <c r="D155" s="463"/>
      <c r="E155" s="129">
        <f>H155*(1+$H$6)</f>
        <v>2308.9</v>
      </c>
      <c r="F155" s="129"/>
      <c r="H155" s="393">
        <v>2099</v>
      </c>
      <c r="I155" s="393"/>
    </row>
    <row r="156" spans="1:9" s="381" customFormat="1" ht="15" customHeight="1">
      <c r="A156" s="462">
        <v>129</v>
      </c>
      <c r="B156" s="390" t="s">
        <v>1061</v>
      </c>
      <c r="C156" s="463"/>
      <c r="D156" s="463"/>
      <c r="E156" s="129">
        <f>H156*(1+$H$6)</f>
        <v>2308.9</v>
      </c>
      <c r="F156" s="129"/>
      <c r="H156" s="393">
        <v>2099</v>
      </c>
      <c r="I156" s="393"/>
    </row>
    <row r="157" spans="1:11" s="68" customFormat="1" ht="15" customHeight="1">
      <c r="A157" s="464">
        <v>130</v>
      </c>
      <c r="B157" s="465" t="s">
        <v>1062</v>
      </c>
      <c r="C157" s="129">
        <f>H157*(1+$H$6)</f>
        <v>7484.400000000001</v>
      </c>
      <c r="D157" s="129"/>
      <c r="E157" s="129"/>
      <c r="F157" s="129"/>
      <c r="H157" s="364">
        <v>6804</v>
      </c>
      <c r="I157" s="364"/>
      <c r="J157" s="364"/>
      <c r="K157" s="364"/>
    </row>
    <row r="158" spans="1:11" s="68" customFormat="1" ht="15" customHeight="1">
      <c r="A158" s="466" t="s">
        <v>1063</v>
      </c>
      <c r="B158" s="467" t="s">
        <v>1064</v>
      </c>
      <c r="C158" s="468"/>
      <c r="D158" s="468"/>
      <c r="E158" s="468"/>
      <c r="F158" s="468"/>
      <c r="H158" s="469"/>
      <c r="I158" s="469"/>
      <c r="J158" s="469"/>
      <c r="K158" s="469"/>
    </row>
    <row r="159" spans="1:11" s="68" customFormat="1" ht="15" customHeight="1">
      <c r="A159" s="470" t="s">
        <v>1065</v>
      </c>
      <c r="B159" s="471" t="s">
        <v>1066</v>
      </c>
      <c r="C159" s="129"/>
      <c r="D159" s="129"/>
      <c r="E159" s="129"/>
      <c r="F159" s="129"/>
      <c r="H159" s="472"/>
      <c r="I159" s="472"/>
      <c r="J159" s="472"/>
      <c r="K159" s="472"/>
    </row>
    <row r="160" spans="1:11" s="68" customFormat="1" ht="15" customHeight="1">
      <c r="A160" s="473" t="s">
        <v>1067</v>
      </c>
      <c r="B160" s="471" t="s">
        <v>1068</v>
      </c>
      <c r="C160" s="129"/>
      <c r="D160" s="129"/>
      <c r="E160" s="129"/>
      <c r="F160" s="129"/>
      <c r="H160" s="472"/>
      <c r="I160" s="472"/>
      <c r="J160" s="472"/>
      <c r="K160" s="472"/>
    </row>
    <row r="161" spans="1:11" s="68" customFormat="1" ht="15" customHeight="1">
      <c r="A161" s="473"/>
      <c r="B161" s="471" t="s">
        <v>1069</v>
      </c>
      <c r="C161" s="129"/>
      <c r="D161" s="129"/>
      <c r="E161" s="129"/>
      <c r="F161" s="129"/>
      <c r="H161" s="472"/>
      <c r="I161" s="472"/>
      <c r="J161" s="472"/>
      <c r="K161" s="472"/>
    </row>
    <row r="162" spans="1:11" s="68" customFormat="1" ht="15" customHeight="1">
      <c r="A162" s="473"/>
      <c r="B162" s="471" t="s">
        <v>1070</v>
      </c>
      <c r="C162" s="129"/>
      <c r="D162" s="129"/>
      <c r="E162" s="129"/>
      <c r="F162" s="129"/>
      <c r="H162" s="472"/>
      <c r="I162" s="472"/>
      <c r="J162" s="472"/>
      <c r="K162" s="472"/>
    </row>
    <row r="163" spans="1:11" s="68" customFormat="1" ht="15" customHeight="1">
      <c r="A163" s="470" t="s">
        <v>1071</v>
      </c>
      <c r="B163" s="471" t="s">
        <v>1072</v>
      </c>
      <c r="C163" s="129"/>
      <c r="D163" s="129"/>
      <c r="E163" s="129"/>
      <c r="F163" s="129"/>
      <c r="H163" s="472"/>
      <c r="I163" s="472"/>
      <c r="J163" s="472"/>
      <c r="K163" s="472"/>
    </row>
    <row r="164" spans="1:11" s="68" customFormat="1" ht="15" customHeight="1">
      <c r="A164" s="470" t="s">
        <v>1073</v>
      </c>
      <c r="B164" s="471" t="s">
        <v>1074</v>
      </c>
      <c r="C164" s="129"/>
      <c r="D164" s="129"/>
      <c r="E164" s="129"/>
      <c r="F164" s="129"/>
      <c r="H164" s="472"/>
      <c r="I164" s="472"/>
      <c r="J164" s="472"/>
      <c r="K164" s="472"/>
    </row>
    <row r="165" spans="1:11" s="68" customFormat="1" ht="15" customHeight="1">
      <c r="A165" s="473" t="s">
        <v>1075</v>
      </c>
      <c r="B165" s="471" t="s">
        <v>1076</v>
      </c>
      <c r="C165" s="129"/>
      <c r="D165" s="129"/>
      <c r="E165" s="129"/>
      <c r="F165" s="129"/>
      <c r="H165" s="472"/>
      <c r="I165" s="472"/>
      <c r="J165" s="472"/>
      <c r="K165" s="472"/>
    </row>
    <row r="166" spans="1:11" s="68" customFormat="1" ht="15" customHeight="1">
      <c r="A166" s="473"/>
      <c r="B166" s="471" t="s">
        <v>1077</v>
      </c>
      <c r="C166" s="129"/>
      <c r="D166" s="129"/>
      <c r="E166" s="129"/>
      <c r="F166" s="129"/>
      <c r="H166" s="472"/>
      <c r="I166" s="472"/>
      <c r="J166" s="472"/>
      <c r="K166" s="472"/>
    </row>
    <row r="167" spans="1:11" s="68" customFormat="1" ht="15" customHeight="1">
      <c r="A167" s="473"/>
      <c r="B167" s="471" t="s">
        <v>1078</v>
      </c>
      <c r="C167" s="129"/>
      <c r="D167" s="129"/>
      <c r="E167" s="129"/>
      <c r="F167" s="129"/>
      <c r="H167" s="472"/>
      <c r="I167" s="472"/>
      <c r="J167" s="472"/>
      <c r="K167" s="472"/>
    </row>
    <row r="168" spans="1:11" s="68" customFormat="1" ht="15" customHeight="1">
      <c r="A168" s="470" t="s">
        <v>1079</v>
      </c>
      <c r="B168" s="471" t="s">
        <v>1080</v>
      </c>
      <c r="C168" s="129">
        <f>H168*(1+$H$6)</f>
        <v>1555.4</v>
      </c>
      <c r="D168" s="129"/>
      <c r="E168" s="129"/>
      <c r="F168" s="129"/>
      <c r="H168" s="472">
        <v>1414</v>
      </c>
      <c r="I168" s="472"/>
      <c r="J168" s="472"/>
      <c r="K168" s="472"/>
    </row>
    <row r="169" spans="1:11" s="68" customFormat="1" ht="15" customHeight="1">
      <c r="A169" s="474" t="s">
        <v>1081</v>
      </c>
      <c r="B169" s="475" t="s">
        <v>1082</v>
      </c>
      <c r="C169" s="476">
        <f>H169*(1+$H$6)</f>
        <v>915.2</v>
      </c>
      <c r="D169" s="476"/>
      <c r="E169" s="476"/>
      <c r="F169" s="476"/>
      <c r="H169" s="477">
        <v>832</v>
      </c>
      <c r="I169" s="477"/>
      <c r="J169" s="477"/>
      <c r="K169" s="477"/>
    </row>
    <row r="170" spans="1:6" s="68" customFormat="1" ht="15" customHeight="1">
      <c r="A170" s="478" t="s">
        <v>1083</v>
      </c>
      <c r="B170" s="479"/>
      <c r="C170" s="479"/>
      <c r="D170" s="479"/>
      <c r="E170" s="480"/>
      <c r="F170" s="481"/>
    </row>
    <row r="171" spans="1:6" s="68" customFormat="1" ht="15" customHeight="1">
      <c r="A171" s="482" t="s">
        <v>1084</v>
      </c>
      <c r="B171" s="482"/>
      <c r="C171" s="482"/>
      <c r="D171" s="482"/>
      <c r="E171" s="482"/>
      <c r="F171" s="482"/>
    </row>
    <row r="172" spans="1:6" s="68" customFormat="1" ht="15" customHeight="1">
      <c r="A172" s="483" t="s">
        <v>1085</v>
      </c>
      <c r="B172" s="483"/>
      <c r="C172" s="483"/>
      <c r="D172" s="483"/>
      <c r="E172" s="483"/>
      <c r="F172" s="483"/>
    </row>
    <row r="173" spans="1:6" s="373" customFormat="1" ht="15" customHeight="1">
      <c r="A173" s="484" t="s">
        <v>1086</v>
      </c>
      <c r="B173" s="485"/>
      <c r="C173" s="486"/>
      <c r="D173" s="486"/>
      <c r="E173" s="487"/>
      <c r="F173" s="488"/>
    </row>
    <row r="174" spans="1:6" s="373" customFormat="1" ht="15" customHeight="1">
      <c r="A174" s="489" t="s">
        <v>723</v>
      </c>
      <c r="B174" s="489"/>
      <c r="C174" s="490" t="s">
        <v>1087</v>
      </c>
      <c r="D174" s="490"/>
      <c r="E174" s="490"/>
      <c r="F174" s="490"/>
    </row>
    <row r="175" spans="1:11" s="373" customFormat="1" ht="34.5" customHeight="1">
      <c r="A175" s="491">
        <v>131</v>
      </c>
      <c r="B175" s="492" t="s">
        <v>1088</v>
      </c>
      <c r="C175" s="129">
        <f>H175*(1+$H$6)</f>
        <v>8177.400000000001</v>
      </c>
      <c r="D175" s="129"/>
      <c r="E175" s="129"/>
      <c r="F175" s="129"/>
      <c r="H175" s="493">
        <v>7434</v>
      </c>
      <c r="I175" s="493"/>
      <c r="J175" s="493"/>
      <c r="K175" s="493"/>
    </row>
    <row r="176" spans="1:11" s="373" customFormat="1" ht="15" customHeight="1">
      <c r="A176" s="494" t="s">
        <v>1089</v>
      </c>
      <c r="B176" s="471" t="s">
        <v>1090</v>
      </c>
      <c r="C176" s="129">
        <f>H176*(1+$H$6)</f>
        <v>0</v>
      </c>
      <c r="D176" s="129"/>
      <c r="E176" s="129"/>
      <c r="F176" s="129"/>
      <c r="H176" s="495"/>
      <c r="I176" s="495"/>
      <c r="J176" s="495"/>
      <c r="K176" s="495"/>
    </row>
    <row r="177" spans="1:11" s="373" customFormat="1" ht="15" customHeight="1">
      <c r="A177" s="494" t="s">
        <v>1091</v>
      </c>
      <c r="B177" s="471" t="s">
        <v>1092</v>
      </c>
      <c r="C177" s="129">
        <f>H177*(1+$H$6)</f>
        <v>0</v>
      </c>
      <c r="D177" s="129"/>
      <c r="E177" s="129"/>
      <c r="F177" s="129"/>
      <c r="H177" s="495"/>
      <c r="I177" s="495"/>
      <c r="J177" s="495"/>
      <c r="K177" s="495"/>
    </row>
    <row r="178" spans="1:11" s="373" customFormat="1" ht="15" customHeight="1">
      <c r="A178" s="494" t="s">
        <v>1093</v>
      </c>
      <c r="B178" s="471" t="s">
        <v>1094</v>
      </c>
      <c r="C178" s="129">
        <f>H178*(1+$H$6)</f>
        <v>0</v>
      </c>
      <c r="D178" s="129"/>
      <c r="E178" s="129"/>
      <c r="F178" s="129"/>
      <c r="H178" s="495"/>
      <c r="I178" s="495"/>
      <c r="J178" s="495"/>
      <c r="K178" s="495"/>
    </row>
    <row r="179" spans="1:11" s="373" customFormat="1" ht="15" customHeight="1">
      <c r="A179" s="494" t="s">
        <v>1095</v>
      </c>
      <c r="B179" s="471" t="s">
        <v>1096</v>
      </c>
      <c r="C179" s="129">
        <f>H179*(1+$H$6)</f>
        <v>0</v>
      </c>
      <c r="D179" s="129"/>
      <c r="E179" s="129"/>
      <c r="F179" s="129"/>
      <c r="H179" s="495"/>
      <c r="I179" s="495"/>
      <c r="J179" s="495"/>
      <c r="K179" s="495"/>
    </row>
    <row r="180" spans="1:11" s="373" customFormat="1" ht="15" customHeight="1">
      <c r="A180" s="494" t="s">
        <v>1097</v>
      </c>
      <c r="B180" s="471" t="s">
        <v>1098</v>
      </c>
      <c r="C180" s="129">
        <f>H180*(1+$H$6)</f>
        <v>0</v>
      </c>
      <c r="D180" s="129"/>
      <c r="E180" s="129"/>
      <c r="F180" s="129"/>
      <c r="H180" s="495"/>
      <c r="I180" s="495"/>
      <c r="J180" s="495"/>
      <c r="K180" s="495"/>
    </row>
    <row r="181" spans="1:11" s="373" customFormat="1" ht="15" customHeight="1">
      <c r="A181" s="494"/>
      <c r="B181" s="471" t="s">
        <v>1099</v>
      </c>
      <c r="C181" s="129">
        <f>H181*(1+$H$6)</f>
        <v>0</v>
      </c>
      <c r="D181" s="129"/>
      <c r="E181" s="129"/>
      <c r="F181" s="129"/>
      <c r="H181" s="495"/>
      <c r="I181" s="495"/>
      <c r="J181" s="495"/>
      <c r="K181" s="495"/>
    </row>
    <row r="182" spans="1:11" s="373" customFormat="1" ht="33" customHeight="1">
      <c r="A182" s="496" t="s">
        <v>1100</v>
      </c>
      <c r="B182" s="497" t="s">
        <v>1101</v>
      </c>
      <c r="C182" s="129">
        <f>H182*(1+$H$6)</f>
        <v>0</v>
      </c>
      <c r="D182" s="129"/>
      <c r="E182" s="129"/>
      <c r="F182" s="129"/>
      <c r="H182" s="495"/>
      <c r="I182" s="495"/>
      <c r="J182" s="495"/>
      <c r="K182" s="495"/>
    </row>
    <row r="183" spans="1:11" s="373" customFormat="1" ht="15" customHeight="1">
      <c r="A183" s="496"/>
      <c r="B183" s="498" t="s">
        <v>1102</v>
      </c>
      <c r="C183" s="129">
        <f>H183*(1+$H$6)</f>
        <v>0</v>
      </c>
      <c r="D183" s="129"/>
      <c r="E183" s="129"/>
      <c r="F183" s="129"/>
      <c r="H183" s="495"/>
      <c r="I183" s="495"/>
      <c r="J183" s="495"/>
      <c r="K183" s="495"/>
    </row>
    <row r="184" spans="1:11" s="373" customFormat="1" ht="15" customHeight="1">
      <c r="A184" s="496"/>
      <c r="B184" s="498" t="s">
        <v>1103</v>
      </c>
      <c r="C184" s="129">
        <f>H184*(1+$H$6)</f>
        <v>0</v>
      </c>
      <c r="D184" s="129"/>
      <c r="E184" s="129"/>
      <c r="F184" s="129"/>
      <c r="H184" s="495"/>
      <c r="I184" s="495"/>
      <c r="J184" s="495"/>
      <c r="K184" s="495"/>
    </row>
    <row r="185" spans="1:11" s="373" customFormat="1" ht="15" customHeight="1">
      <c r="A185" s="496"/>
      <c r="B185" s="498" t="s">
        <v>1104</v>
      </c>
      <c r="C185" s="129">
        <f>H185*(1+$H$6)</f>
        <v>0</v>
      </c>
      <c r="D185" s="129"/>
      <c r="E185" s="129"/>
      <c r="F185" s="129"/>
      <c r="H185" s="495"/>
      <c r="I185" s="495"/>
      <c r="J185" s="495"/>
      <c r="K185" s="495"/>
    </row>
    <row r="186" spans="1:11" s="373" customFormat="1" ht="15" customHeight="1">
      <c r="A186" s="496"/>
      <c r="B186" s="498" t="s">
        <v>1105</v>
      </c>
      <c r="C186" s="129">
        <f>H186*(1+$H$6)</f>
        <v>0</v>
      </c>
      <c r="D186" s="129"/>
      <c r="E186" s="129"/>
      <c r="F186" s="129"/>
      <c r="H186" s="495"/>
      <c r="I186" s="495"/>
      <c r="J186" s="495"/>
      <c r="K186" s="495"/>
    </row>
    <row r="187" spans="1:11" s="373" customFormat="1" ht="15" customHeight="1">
      <c r="A187" s="496"/>
      <c r="B187" s="498" t="s">
        <v>1106</v>
      </c>
      <c r="C187" s="129">
        <f>H187*(1+$H$6)</f>
        <v>0</v>
      </c>
      <c r="D187" s="129"/>
      <c r="E187" s="129"/>
      <c r="F187" s="129"/>
      <c r="H187" s="495"/>
      <c r="I187" s="495"/>
      <c r="J187" s="495"/>
      <c r="K187" s="495"/>
    </row>
    <row r="188" spans="1:11" s="373" customFormat="1" ht="15" customHeight="1">
      <c r="A188" s="496"/>
      <c r="B188" s="498" t="s">
        <v>1107</v>
      </c>
      <c r="C188" s="129">
        <f>H188*(1+$H$6)</f>
        <v>0</v>
      </c>
      <c r="D188" s="129"/>
      <c r="E188" s="129"/>
      <c r="F188" s="129"/>
      <c r="H188" s="495"/>
      <c r="I188" s="495"/>
      <c r="J188" s="495"/>
      <c r="K188" s="495"/>
    </row>
    <row r="189" spans="1:11" s="373" customFormat="1" ht="15" customHeight="1">
      <c r="A189" s="496"/>
      <c r="B189" s="498" t="s">
        <v>1108</v>
      </c>
      <c r="C189" s="129">
        <f>H189*(1+$H$6)</f>
        <v>0</v>
      </c>
      <c r="D189" s="129"/>
      <c r="E189" s="129"/>
      <c r="F189" s="129"/>
      <c r="H189" s="495"/>
      <c r="I189" s="495"/>
      <c r="J189" s="495"/>
      <c r="K189" s="495"/>
    </row>
    <row r="190" spans="1:11" s="373" customFormat="1" ht="29.25" customHeight="1">
      <c r="A190" s="496"/>
      <c r="B190" s="497" t="s">
        <v>1109</v>
      </c>
      <c r="C190" s="129">
        <f>H190*(1+$H$6)</f>
        <v>0</v>
      </c>
      <c r="D190" s="129"/>
      <c r="E190" s="129"/>
      <c r="F190" s="129"/>
      <c r="H190" s="495"/>
      <c r="I190" s="495"/>
      <c r="J190" s="495"/>
      <c r="K190" s="495"/>
    </row>
    <row r="191" spans="1:11" s="373" customFormat="1" ht="15" customHeight="1">
      <c r="A191" s="496"/>
      <c r="B191" s="498" t="s">
        <v>1110</v>
      </c>
      <c r="C191" s="129">
        <f>H191*(1+$H$6)</f>
        <v>0</v>
      </c>
      <c r="D191" s="129"/>
      <c r="E191" s="129"/>
      <c r="F191" s="129"/>
      <c r="H191" s="495"/>
      <c r="I191" s="495"/>
      <c r="J191" s="495"/>
      <c r="K191" s="495"/>
    </row>
    <row r="192" spans="1:11" s="373" customFormat="1" ht="36.75" customHeight="1">
      <c r="A192" s="494" t="s">
        <v>1111</v>
      </c>
      <c r="B192" s="499" t="s">
        <v>1112</v>
      </c>
      <c r="C192" s="129">
        <f>H192*(1+$H$6)</f>
        <v>326.70000000000005</v>
      </c>
      <c r="D192" s="129"/>
      <c r="E192" s="129"/>
      <c r="F192" s="129"/>
      <c r="H192" s="495">
        <v>297</v>
      </c>
      <c r="I192" s="495"/>
      <c r="J192" s="495"/>
      <c r="K192" s="495"/>
    </row>
    <row r="193" spans="1:11" s="373" customFormat="1" ht="15" customHeight="1">
      <c r="A193" s="494"/>
      <c r="B193" s="498" t="s">
        <v>1113</v>
      </c>
      <c r="C193" s="129">
        <f>H193*(1+$H$6)</f>
        <v>0</v>
      </c>
      <c r="D193" s="129"/>
      <c r="E193" s="129"/>
      <c r="F193" s="129"/>
      <c r="H193" s="495"/>
      <c r="I193" s="495"/>
      <c r="J193" s="495"/>
      <c r="K193" s="495"/>
    </row>
    <row r="194" spans="1:11" s="373" customFormat="1" ht="15" customHeight="1">
      <c r="A194" s="494" t="s">
        <v>1114</v>
      </c>
      <c r="B194" s="498" t="s">
        <v>1115</v>
      </c>
      <c r="C194" s="129">
        <f>H194*(1+$H$6)</f>
        <v>0</v>
      </c>
      <c r="D194" s="129"/>
      <c r="E194" s="129"/>
      <c r="F194" s="129"/>
      <c r="H194" s="495"/>
      <c r="I194" s="495"/>
      <c r="J194" s="495"/>
      <c r="K194" s="495"/>
    </row>
    <row r="195" spans="1:11" s="373" customFormat="1" ht="31.5" customHeight="1">
      <c r="A195" s="494"/>
      <c r="B195" s="497" t="s">
        <v>1116</v>
      </c>
      <c r="C195" s="129">
        <f>H195*(1+$H$6)</f>
        <v>0</v>
      </c>
      <c r="D195" s="129"/>
      <c r="E195" s="129"/>
      <c r="F195" s="129"/>
      <c r="H195" s="495"/>
      <c r="I195" s="495"/>
      <c r="J195" s="495"/>
      <c r="K195" s="495"/>
    </row>
    <row r="196" spans="1:11" s="373" customFormat="1" ht="15" customHeight="1">
      <c r="A196" s="500">
        <v>132</v>
      </c>
      <c r="B196" s="501" t="s">
        <v>1117</v>
      </c>
      <c r="C196" s="129">
        <f>H196*(1+$H$6)</f>
        <v>17297.5</v>
      </c>
      <c r="D196" s="129"/>
      <c r="E196" s="129"/>
      <c r="F196" s="129"/>
      <c r="H196" s="502">
        <v>15725</v>
      </c>
      <c r="I196" s="502"/>
      <c r="J196" s="502"/>
      <c r="K196" s="502"/>
    </row>
    <row r="197" spans="1:11" s="68" customFormat="1" ht="15" customHeight="1">
      <c r="A197" s="503" t="s">
        <v>1063</v>
      </c>
      <c r="B197" s="504" t="s">
        <v>1118</v>
      </c>
      <c r="C197" s="129">
        <f>H197*(1+$H$6)</f>
        <v>0</v>
      </c>
      <c r="D197" s="129"/>
      <c r="E197" s="129"/>
      <c r="F197" s="129"/>
      <c r="H197" s="505"/>
      <c r="I197" s="505"/>
      <c r="J197" s="505"/>
      <c r="K197" s="505"/>
    </row>
    <row r="198" spans="1:11" s="68" customFormat="1" ht="15" customHeight="1">
      <c r="A198" s="470" t="s">
        <v>1065</v>
      </c>
      <c r="B198" s="471" t="s">
        <v>1119</v>
      </c>
      <c r="C198" s="129">
        <f>H198*(1+$H$6)</f>
        <v>0</v>
      </c>
      <c r="D198" s="129"/>
      <c r="E198" s="129"/>
      <c r="F198" s="129"/>
      <c r="H198" s="472"/>
      <c r="I198" s="472"/>
      <c r="J198" s="472"/>
      <c r="K198" s="472"/>
    </row>
    <row r="199" spans="1:11" s="68" customFormat="1" ht="15" customHeight="1">
      <c r="A199" s="470" t="s">
        <v>1067</v>
      </c>
      <c r="B199" s="471" t="s">
        <v>1068</v>
      </c>
      <c r="C199" s="129">
        <f>H199*(1+$H$6)</f>
        <v>0</v>
      </c>
      <c r="D199" s="129"/>
      <c r="E199" s="129"/>
      <c r="F199" s="129"/>
      <c r="H199" s="472"/>
      <c r="I199" s="472"/>
      <c r="J199" s="472"/>
      <c r="K199" s="472"/>
    </row>
    <row r="200" spans="1:11" s="68" customFormat="1" ht="15" customHeight="1">
      <c r="A200" s="470"/>
      <c r="B200" s="471" t="s">
        <v>1070</v>
      </c>
      <c r="C200" s="129">
        <f>H200*(1+$H$6)</f>
        <v>0</v>
      </c>
      <c r="D200" s="129"/>
      <c r="E200" s="129"/>
      <c r="F200" s="129"/>
      <c r="H200" s="472"/>
      <c r="I200" s="472"/>
      <c r="J200" s="472"/>
      <c r="K200" s="472"/>
    </row>
    <row r="201" spans="1:11" s="68" customFormat="1" ht="15" customHeight="1">
      <c r="A201" s="470" t="s">
        <v>1071</v>
      </c>
      <c r="B201" s="471" t="s">
        <v>1072</v>
      </c>
      <c r="C201" s="129">
        <f>H201*(1+$H$6)</f>
        <v>0</v>
      </c>
      <c r="D201" s="129"/>
      <c r="E201" s="129"/>
      <c r="F201" s="129"/>
      <c r="H201" s="472"/>
      <c r="I201" s="472"/>
      <c r="J201" s="472"/>
      <c r="K201" s="472"/>
    </row>
    <row r="202" spans="1:11" s="68" customFormat="1" ht="15" customHeight="1">
      <c r="A202" s="473" t="s">
        <v>1075</v>
      </c>
      <c r="B202" s="471" t="s">
        <v>1076</v>
      </c>
      <c r="C202" s="129">
        <f>H202*(1+$H$6)</f>
        <v>1646.7</v>
      </c>
      <c r="D202" s="129"/>
      <c r="E202" s="129"/>
      <c r="F202" s="129"/>
      <c r="H202" s="472">
        <v>1497</v>
      </c>
      <c r="I202" s="472"/>
      <c r="J202" s="472"/>
      <c r="K202" s="472"/>
    </row>
    <row r="203" spans="1:11" s="68" customFormat="1" ht="15" customHeight="1">
      <c r="A203" s="473"/>
      <c r="B203" s="471" t="s">
        <v>1077</v>
      </c>
      <c r="C203" s="129">
        <f>H203*(1+$H$6)</f>
        <v>1646.7</v>
      </c>
      <c r="D203" s="129"/>
      <c r="E203" s="129"/>
      <c r="F203" s="129"/>
      <c r="H203" s="472">
        <v>1497</v>
      </c>
      <c r="I203" s="472"/>
      <c r="J203" s="472"/>
      <c r="K203" s="472"/>
    </row>
    <row r="204" spans="1:11" s="68" customFormat="1" ht="15" customHeight="1">
      <c r="A204" s="473"/>
      <c r="B204" s="471" t="s">
        <v>1078</v>
      </c>
      <c r="C204" s="129">
        <f>H204*(1+$H$6)</f>
        <v>415.8</v>
      </c>
      <c r="D204" s="129"/>
      <c r="E204" s="129"/>
      <c r="F204" s="129"/>
      <c r="H204" s="472">
        <v>378</v>
      </c>
      <c r="I204" s="472"/>
      <c r="J204" s="472"/>
      <c r="K204" s="472"/>
    </row>
    <row r="205" spans="1:11" s="68" customFormat="1" ht="15" customHeight="1">
      <c r="A205" s="470" t="s">
        <v>1079</v>
      </c>
      <c r="B205" s="471" t="s">
        <v>1120</v>
      </c>
      <c r="C205" s="129">
        <f>H205*(1+$H$6)</f>
        <v>973.5000000000001</v>
      </c>
      <c r="D205" s="129"/>
      <c r="E205" s="129"/>
      <c r="F205" s="129"/>
      <c r="H205" s="472">
        <v>885</v>
      </c>
      <c r="I205" s="472"/>
      <c r="J205" s="472"/>
      <c r="K205" s="472"/>
    </row>
    <row r="206" spans="1:11" s="68" customFormat="1" ht="15" customHeight="1">
      <c r="A206" s="470"/>
      <c r="B206" s="471" t="s">
        <v>1080</v>
      </c>
      <c r="C206" s="129">
        <f>H206*(1+$H$6)</f>
        <v>1555.4</v>
      </c>
      <c r="D206" s="129"/>
      <c r="E206" s="129"/>
      <c r="F206" s="129"/>
      <c r="H206" s="472">
        <v>1414</v>
      </c>
      <c r="I206" s="472"/>
      <c r="J206" s="472"/>
      <c r="K206" s="472"/>
    </row>
    <row r="207" spans="1:11" s="68" customFormat="1" ht="15" customHeight="1">
      <c r="A207" s="474" t="s">
        <v>1081</v>
      </c>
      <c r="B207" s="475" t="s">
        <v>1121</v>
      </c>
      <c r="C207" s="129">
        <f>H207*(1+$H$6)</f>
        <v>915.2</v>
      </c>
      <c r="D207" s="129"/>
      <c r="E207" s="129"/>
      <c r="F207" s="129"/>
      <c r="H207" s="477">
        <v>832</v>
      </c>
      <c r="I207" s="477"/>
      <c r="J207" s="477"/>
      <c r="K207" s="477"/>
    </row>
    <row r="208" spans="1:6" s="373" customFormat="1" ht="15" customHeight="1">
      <c r="A208" s="478" t="s">
        <v>1083</v>
      </c>
      <c r="B208" s="506"/>
      <c r="C208" s="501"/>
      <c r="D208" s="507"/>
      <c r="E208" s="508"/>
      <c r="F208" s="508"/>
    </row>
    <row r="209" spans="1:6" s="373" customFormat="1" ht="15" customHeight="1">
      <c r="A209" s="509" t="s">
        <v>1122</v>
      </c>
      <c r="B209" s="510"/>
      <c r="C209" s="511"/>
      <c r="D209" s="512"/>
      <c r="E209" s="513"/>
      <c r="F209" s="513"/>
    </row>
    <row r="210" spans="1:8" s="519" customFormat="1" ht="15" customHeight="1">
      <c r="A210" s="514">
        <v>133</v>
      </c>
      <c r="B210" s="515" t="s">
        <v>1123</v>
      </c>
      <c r="C210" s="516"/>
      <c r="D210" s="517"/>
      <c r="E210" s="129">
        <f>H210*(1+$H$6)</f>
        <v>17297.5</v>
      </c>
      <c r="F210" s="518"/>
      <c r="H210" s="518">
        <v>15725</v>
      </c>
    </row>
    <row r="211" spans="1:8" s="519" customFormat="1" ht="15" customHeight="1">
      <c r="A211" s="514">
        <v>134</v>
      </c>
      <c r="B211" s="515" t="s">
        <v>1124</v>
      </c>
      <c r="C211" s="520"/>
      <c r="D211" s="521"/>
      <c r="E211" s="129">
        <f>H211*(1+$H$6)</f>
        <v>17297.5</v>
      </c>
      <c r="F211" s="518"/>
      <c r="H211" s="518">
        <v>15725</v>
      </c>
    </row>
    <row r="212" spans="1:8" s="519" customFormat="1" ht="15" customHeight="1">
      <c r="A212" s="514">
        <v>135</v>
      </c>
      <c r="B212" s="515" t="s">
        <v>1125</v>
      </c>
      <c r="C212" s="520"/>
      <c r="D212" s="521"/>
      <c r="E212" s="129">
        <f>H212*(1+$H$6)</f>
        <v>17297.5</v>
      </c>
      <c r="F212" s="518"/>
      <c r="H212" s="518">
        <v>15725</v>
      </c>
    </row>
    <row r="213" spans="1:8" s="519" customFormat="1" ht="15" customHeight="1">
      <c r="A213" s="514">
        <v>136</v>
      </c>
      <c r="B213" s="515" t="s">
        <v>1126</v>
      </c>
      <c r="C213" s="520"/>
      <c r="D213" s="521"/>
      <c r="E213" s="129">
        <f>H213*(1+$H$6)</f>
        <v>17297.5</v>
      </c>
      <c r="F213" s="518"/>
      <c r="H213" s="518">
        <v>15725</v>
      </c>
    </row>
    <row r="214" spans="1:8" s="519" customFormat="1" ht="15" customHeight="1">
      <c r="A214" s="514">
        <v>137</v>
      </c>
      <c r="B214" s="515" t="s">
        <v>1123</v>
      </c>
      <c r="C214" s="520"/>
      <c r="D214" s="521"/>
      <c r="E214" s="129">
        <f>H214*(1+$H$6)</f>
        <v>17297.5</v>
      </c>
      <c r="F214" s="518"/>
      <c r="H214" s="518">
        <v>15725</v>
      </c>
    </row>
    <row r="215" spans="1:8" s="519" customFormat="1" ht="15" customHeight="1">
      <c r="A215" s="514">
        <v>138</v>
      </c>
      <c r="B215" s="515" t="s">
        <v>1125</v>
      </c>
      <c r="C215" s="520"/>
      <c r="D215" s="521"/>
      <c r="E215" s="129">
        <f>H215*(1+$H$6)</f>
        <v>17297.5</v>
      </c>
      <c r="F215" s="518"/>
      <c r="H215" s="518">
        <v>15725</v>
      </c>
    </row>
    <row r="216" spans="1:8" s="519" customFormat="1" ht="15" customHeight="1">
      <c r="A216" s="514">
        <v>139</v>
      </c>
      <c r="B216" s="515" t="s">
        <v>1127</v>
      </c>
      <c r="C216" s="520"/>
      <c r="D216" s="521"/>
      <c r="E216" s="129">
        <f>H216*(1+$H$6)</f>
        <v>17297.5</v>
      </c>
      <c r="F216" s="518"/>
      <c r="H216" s="518">
        <v>15725</v>
      </c>
    </row>
    <row r="217" spans="1:48" s="529" customFormat="1" ht="15" customHeight="1">
      <c r="A217" s="522" t="s">
        <v>1128</v>
      </c>
      <c r="B217" s="523"/>
      <c r="C217" s="524"/>
      <c r="D217" s="525"/>
      <c r="E217" s="526"/>
      <c r="F217" s="527"/>
      <c r="G217" s="528"/>
      <c r="H217" s="528"/>
      <c r="I217" s="528"/>
      <c r="J217" s="528"/>
      <c r="K217" s="528"/>
      <c r="L217" s="528"/>
      <c r="M217" s="528"/>
      <c r="N217" s="528"/>
      <c r="O217" s="528"/>
      <c r="P217" s="528"/>
      <c r="Q217" s="528"/>
      <c r="R217" s="528"/>
      <c r="S217" s="528"/>
      <c r="T217" s="528"/>
      <c r="U217" s="528"/>
      <c r="V217" s="528"/>
      <c r="W217" s="528"/>
      <c r="X217" s="528"/>
      <c r="Y217" s="528"/>
      <c r="Z217" s="528"/>
      <c r="AA217" s="528"/>
      <c r="AB217" s="528"/>
      <c r="AC217" s="528"/>
      <c r="AD217" s="528"/>
      <c r="AE217" s="528"/>
      <c r="AF217" s="528"/>
      <c r="AG217" s="528"/>
      <c r="AH217" s="528"/>
      <c r="AI217" s="528"/>
      <c r="AJ217" s="528"/>
      <c r="AK217" s="528"/>
      <c r="AL217" s="528"/>
      <c r="AM217" s="528"/>
      <c r="AN217" s="528"/>
      <c r="AO217" s="528"/>
      <c r="AP217" s="528"/>
      <c r="AQ217" s="528"/>
      <c r="AR217" s="528"/>
      <c r="AS217" s="528"/>
      <c r="AT217" s="528"/>
      <c r="AU217" s="528"/>
      <c r="AV217" s="528"/>
    </row>
    <row r="218" spans="1:6" s="528" customFormat="1" ht="15" customHeight="1">
      <c r="A218" s="530">
        <v>140</v>
      </c>
      <c r="B218" s="531"/>
      <c r="C218" s="532"/>
      <c r="D218" s="532"/>
      <c r="E218" s="533" t="s">
        <v>1129</v>
      </c>
      <c r="F218" s="533"/>
    </row>
    <row r="219" spans="1:9" s="68" customFormat="1" ht="15" customHeight="1">
      <c r="A219" s="530"/>
      <c r="B219" s="534" t="s">
        <v>1130</v>
      </c>
      <c r="C219" s="357"/>
      <c r="D219" s="404">
        <v>203844</v>
      </c>
      <c r="E219" s="129">
        <f>H219*(1+$H$6)</f>
        <v>796556.2000000001</v>
      </c>
      <c r="F219" s="129">
        <f>I219*(1+$H$6)</f>
        <v>817113.0000000001</v>
      </c>
      <c r="H219" s="360">
        <v>724142</v>
      </c>
      <c r="I219" s="361">
        <v>742830</v>
      </c>
    </row>
    <row r="220" spans="1:9" s="68" customFormat="1" ht="15" customHeight="1">
      <c r="A220" s="470">
        <v>141</v>
      </c>
      <c r="B220" s="390" t="s">
        <v>1131</v>
      </c>
      <c r="C220" s="363"/>
      <c r="D220" s="367">
        <v>253500</v>
      </c>
      <c r="E220" s="129">
        <f>H220*(1+$H$6)</f>
        <v>1040678.1000000001</v>
      </c>
      <c r="F220" s="129">
        <f>I220*(1+$H$6)</f>
        <v>1057698.4000000001</v>
      </c>
      <c r="H220" s="365">
        <v>946071</v>
      </c>
      <c r="I220" s="366">
        <v>961544</v>
      </c>
    </row>
    <row r="221" spans="1:9" s="68" customFormat="1" ht="15" customHeight="1">
      <c r="A221" s="470">
        <v>142</v>
      </c>
      <c r="B221" s="390" t="s">
        <v>1132</v>
      </c>
      <c r="C221" s="363"/>
      <c r="D221" s="367">
        <v>323232</v>
      </c>
      <c r="E221" s="129">
        <f>H221*(1+$H$6)</f>
        <v>1286777.8</v>
      </c>
      <c r="F221" s="129">
        <f>I221*(1+$H$6)</f>
        <v>1299621.4000000001</v>
      </c>
      <c r="H221" s="365">
        <v>1169798</v>
      </c>
      <c r="I221" s="366">
        <v>1181474</v>
      </c>
    </row>
    <row r="222" spans="1:9" s="68" customFormat="1" ht="15" customHeight="1">
      <c r="A222" s="470">
        <v>143</v>
      </c>
      <c r="B222" s="390" t="s">
        <v>1133</v>
      </c>
      <c r="C222" s="363"/>
      <c r="D222" s="367">
        <v>385710</v>
      </c>
      <c r="E222" s="129">
        <f>H222*(1+$H$6)</f>
        <v>1531032.8</v>
      </c>
      <c r="F222" s="129">
        <f>I222*(1+$H$6)</f>
        <v>1548776.9000000001</v>
      </c>
      <c r="H222" s="365">
        <v>1391848</v>
      </c>
      <c r="I222" s="366">
        <v>1407979</v>
      </c>
    </row>
    <row r="223" spans="1:9" s="68" customFormat="1" ht="15" customHeight="1">
      <c r="A223" s="470">
        <v>144</v>
      </c>
      <c r="B223" s="390" t="s">
        <v>1134</v>
      </c>
      <c r="C223" s="363"/>
      <c r="D223" s="367"/>
      <c r="E223" s="129">
        <f>H223*(1+$H$6)</f>
        <v>1774058.0000000002</v>
      </c>
      <c r="F223" s="129">
        <f>I223*(1+$H$6)</f>
        <v>1806597.1</v>
      </c>
      <c r="H223" s="365">
        <v>1612780</v>
      </c>
      <c r="I223" s="366">
        <v>1642361</v>
      </c>
    </row>
    <row r="224" spans="1:9" s="68" customFormat="1" ht="15" customHeight="1">
      <c r="A224" s="470">
        <v>145</v>
      </c>
      <c r="B224" s="390" t="s">
        <v>1135</v>
      </c>
      <c r="C224" s="363"/>
      <c r="D224" s="367">
        <v>338490</v>
      </c>
      <c r="E224" s="129">
        <f>H224*(1+$H$6)</f>
        <v>1143673.3</v>
      </c>
      <c r="F224" s="129">
        <f>I224*(1+$H$6)</f>
        <v>1166634.7000000002</v>
      </c>
      <c r="H224" s="365">
        <v>1039703</v>
      </c>
      <c r="I224" s="366">
        <v>1060577</v>
      </c>
    </row>
    <row r="225" spans="1:9" s="68" customFormat="1" ht="15" customHeight="1">
      <c r="A225" s="470">
        <v>146</v>
      </c>
      <c r="B225" s="390" t="s">
        <v>1136</v>
      </c>
      <c r="C225" s="363"/>
      <c r="D225" s="367">
        <v>390240</v>
      </c>
      <c r="E225" s="129">
        <f>H225*(1+$H$6)</f>
        <v>1387798.5</v>
      </c>
      <c r="F225" s="129">
        <f>I225*(1+$H$6)</f>
        <v>1410746.7000000002</v>
      </c>
      <c r="H225" s="365">
        <v>1261635</v>
      </c>
      <c r="I225" s="366">
        <v>1282497</v>
      </c>
    </row>
    <row r="226" spans="1:9" s="68" customFormat="1" ht="15" customHeight="1">
      <c r="A226" s="470">
        <v>147</v>
      </c>
      <c r="B226" s="390" t="s">
        <v>1137</v>
      </c>
      <c r="C226" s="363"/>
      <c r="D226" s="367">
        <v>448980</v>
      </c>
      <c r="E226" s="129">
        <f>H226*(1+$H$6)</f>
        <v>1633870.7000000002</v>
      </c>
      <c r="F226" s="129">
        <f>I226*(1+$H$6)</f>
        <v>1654765.2000000002</v>
      </c>
      <c r="H226" s="365">
        <v>1485337</v>
      </c>
      <c r="I226" s="366">
        <v>1504332</v>
      </c>
    </row>
    <row r="227" spans="1:9" s="68" customFormat="1" ht="15" customHeight="1">
      <c r="A227" s="470">
        <v>148</v>
      </c>
      <c r="B227" s="390" t="s">
        <v>1138</v>
      </c>
      <c r="C227" s="363"/>
      <c r="D227" s="367">
        <v>511440</v>
      </c>
      <c r="E227" s="129">
        <f>H227*(1+$H$6)</f>
        <v>1878153.2000000002</v>
      </c>
      <c r="F227" s="129">
        <f>I227*(1+$H$6)</f>
        <v>1898370.1</v>
      </c>
      <c r="H227" s="365">
        <v>1707412</v>
      </c>
      <c r="I227" s="366">
        <v>1725791</v>
      </c>
    </row>
    <row r="228" spans="1:9" s="68" customFormat="1" ht="15" customHeight="1">
      <c r="A228" s="470">
        <v>149</v>
      </c>
      <c r="B228" s="390" t="s">
        <v>1139</v>
      </c>
      <c r="C228" s="363"/>
      <c r="D228" s="367"/>
      <c r="E228" s="129">
        <f>H228*(1+$H$6)</f>
        <v>2114528.9000000004</v>
      </c>
      <c r="F228" s="129">
        <f>I228*(1+$H$6)</f>
        <v>2147121.9000000004</v>
      </c>
      <c r="H228" s="365">
        <v>1922299</v>
      </c>
      <c r="I228" s="366">
        <v>1951929</v>
      </c>
    </row>
    <row r="229" spans="1:9" s="68" customFormat="1" ht="15" customHeight="1">
      <c r="A229" s="470">
        <v>150</v>
      </c>
      <c r="B229" s="390" t="s">
        <v>1140</v>
      </c>
      <c r="C229" s="363"/>
      <c r="D229" s="367">
        <v>316878</v>
      </c>
      <c r="E229" s="129">
        <f>H229*(1+$H$6)</f>
        <v>1078000</v>
      </c>
      <c r="F229" s="129"/>
      <c r="H229" s="414">
        <v>980000</v>
      </c>
      <c r="I229" s="414"/>
    </row>
    <row r="230" spans="1:9" s="68" customFormat="1" ht="15" customHeight="1">
      <c r="A230" s="470">
        <v>151</v>
      </c>
      <c r="B230" s="390" t="s">
        <v>1141</v>
      </c>
      <c r="C230" s="363"/>
      <c r="D230" s="367"/>
      <c r="E230" s="129">
        <f>H230*(1+$H$6)</f>
        <v>1056344.3</v>
      </c>
      <c r="F230" s="129"/>
      <c r="H230" s="366">
        <v>960313</v>
      </c>
      <c r="I230" s="366"/>
    </row>
    <row r="231" spans="1:9" s="68" customFormat="1" ht="15" customHeight="1">
      <c r="A231" s="470">
        <v>152</v>
      </c>
      <c r="B231" s="390" t="s">
        <v>1142</v>
      </c>
      <c r="C231" s="363"/>
      <c r="D231" s="367"/>
      <c r="E231" s="129">
        <f>H231*(1+$H$6)</f>
        <v>1234406.8</v>
      </c>
      <c r="F231" s="129"/>
      <c r="H231" s="366">
        <v>1122188</v>
      </c>
      <c r="I231" s="366"/>
    </row>
    <row r="232" spans="1:9" s="68" customFormat="1" ht="15" customHeight="1">
      <c r="A232" s="470">
        <v>153</v>
      </c>
      <c r="B232" s="390" t="s">
        <v>1143</v>
      </c>
      <c r="C232" s="363"/>
      <c r="D232" s="367"/>
      <c r="E232" s="129">
        <f>H232*(1+$H$6)</f>
        <v>1473630.4000000001</v>
      </c>
      <c r="F232" s="129"/>
      <c r="H232" s="366">
        <v>1339664</v>
      </c>
      <c r="I232" s="366"/>
    </row>
    <row r="233" spans="1:9" s="68" customFormat="1" ht="15" customHeight="1">
      <c r="A233" s="470">
        <v>154</v>
      </c>
      <c r="B233" s="390" t="s">
        <v>1144</v>
      </c>
      <c r="C233" s="363"/>
      <c r="D233" s="367"/>
      <c r="E233" s="129">
        <f>H233*(1+$H$6)</f>
        <v>1065969.3</v>
      </c>
      <c r="F233" s="129"/>
      <c r="H233" s="366">
        <v>969063</v>
      </c>
      <c r="I233" s="366"/>
    </row>
    <row r="234" spans="1:9" s="68" customFormat="1" ht="15" customHeight="1">
      <c r="A234" s="470">
        <v>155</v>
      </c>
      <c r="B234" s="390" t="s">
        <v>1145</v>
      </c>
      <c r="C234" s="363"/>
      <c r="D234" s="367"/>
      <c r="E234" s="129">
        <f>H234*(1+$H$6)</f>
        <v>1256062.5</v>
      </c>
      <c r="F234" s="129"/>
      <c r="H234" s="366">
        <v>1141875</v>
      </c>
      <c r="I234" s="366"/>
    </row>
    <row r="235" spans="1:9" s="68" customFormat="1" ht="15" customHeight="1">
      <c r="A235" s="470">
        <v>156</v>
      </c>
      <c r="B235" s="390" t="s">
        <v>1146</v>
      </c>
      <c r="C235" s="363"/>
      <c r="D235" s="367"/>
      <c r="E235" s="129">
        <f>H235*(1+$H$6)</f>
        <v>1502153.4000000001</v>
      </c>
      <c r="F235" s="129"/>
      <c r="H235" s="366">
        <v>1365594</v>
      </c>
      <c r="I235" s="366"/>
    </row>
    <row r="236" spans="1:9" s="68" customFormat="1" ht="15" customHeight="1">
      <c r="A236" s="470">
        <v>157</v>
      </c>
      <c r="B236" s="390" t="s">
        <v>1147</v>
      </c>
      <c r="C236" s="363"/>
      <c r="D236" s="367"/>
      <c r="E236" s="129">
        <f>H236*(1+$H$6)</f>
        <v>1078000</v>
      </c>
      <c r="F236" s="129"/>
      <c r="H236" s="366">
        <v>980000</v>
      </c>
      <c r="I236" s="366"/>
    </row>
    <row r="237" spans="1:9" s="68" customFormat="1" ht="15" customHeight="1">
      <c r="A237" s="470">
        <v>158</v>
      </c>
      <c r="B237" s="390" t="s">
        <v>1148</v>
      </c>
      <c r="C237" s="363"/>
      <c r="D237" s="367"/>
      <c r="E237" s="129">
        <f>H237*(1+$H$6)</f>
        <v>1259187.6</v>
      </c>
      <c r="F237" s="129"/>
      <c r="H237" s="366">
        <v>1144716</v>
      </c>
      <c r="I237" s="366"/>
    </row>
    <row r="238" spans="1:9" s="68" customFormat="1" ht="15" customHeight="1">
      <c r="A238" s="470">
        <v>159</v>
      </c>
      <c r="B238" s="390" t="s">
        <v>1149</v>
      </c>
      <c r="C238" s="363"/>
      <c r="D238" s="367"/>
      <c r="E238" s="129">
        <f>H238*(1+$H$6)</f>
        <v>1502921.2000000002</v>
      </c>
      <c r="F238" s="129"/>
      <c r="H238" s="366">
        <v>1366292</v>
      </c>
      <c r="I238" s="366"/>
    </row>
    <row r="239" spans="1:9" s="68" customFormat="1" ht="15" customHeight="1">
      <c r="A239" s="470">
        <v>160</v>
      </c>
      <c r="B239" s="390" t="s">
        <v>1150</v>
      </c>
      <c r="C239" s="363"/>
      <c r="D239" s="367"/>
      <c r="E239" s="129">
        <f>H239*(1+$H$6)</f>
        <v>1092436.4000000001</v>
      </c>
      <c r="F239" s="129"/>
      <c r="H239" s="366">
        <v>993124</v>
      </c>
      <c r="I239" s="366"/>
    </row>
    <row r="240" spans="1:9" s="68" customFormat="1" ht="15" customHeight="1">
      <c r="A240" s="470">
        <v>161</v>
      </c>
      <c r="B240" s="390" t="s">
        <v>1151</v>
      </c>
      <c r="C240" s="363"/>
      <c r="D240" s="367"/>
      <c r="E240" s="129">
        <f>H240*(1+$H$6)</f>
        <v>1282961.9000000001</v>
      </c>
      <c r="F240" s="129"/>
      <c r="H240" s="366">
        <v>1166329</v>
      </c>
      <c r="I240" s="366"/>
    </row>
    <row r="241" spans="1:9" s="68" customFormat="1" ht="15" customHeight="1">
      <c r="A241" s="470">
        <v>162</v>
      </c>
      <c r="B241" s="390" t="s">
        <v>1152</v>
      </c>
      <c r="C241" s="363"/>
      <c r="D241" s="367"/>
      <c r="E241" s="129">
        <f>H241*(1+$H$6)</f>
        <v>1532358.3</v>
      </c>
      <c r="F241" s="129"/>
      <c r="H241" s="366">
        <v>1393053</v>
      </c>
      <c r="I241" s="366"/>
    </row>
    <row r="242" spans="1:9" s="535" customFormat="1" ht="15" customHeight="1">
      <c r="A242" s="470">
        <v>163</v>
      </c>
      <c r="B242" s="415" t="s">
        <v>1153</v>
      </c>
      <c r="C242" s="440"/>
      <c r="D242" s="441"/>
      <c r="E242" s="129">
        <f>H242*(1+$H$6)</f>
        <v>749560.9</v>
      </c>
      <c r="F242" s="129"/>
      <c r="H242" s="366">
        <v>681419</v>
      </c>
      <c r="I242" s="366"/>
    </row>
    <row r="243" spans="1:9" s="538" customFormat="1" ht="15" customHeight="1">
      <c r="A243" s="470">
        <v>164</v>
      </c>
      <c r="B243" s="415" t="s">
        <v>1154</v>
      </c>
      <c r="C243" s="536"/>
      <c r="D243" s="537"/>
      <c r="E243" s="129">
        <f>H243*(1+$H$6)</f>
        <v>592908.8</v>
      </c>
      <c r="F243" s="129"/>
      <c r="H243" s="414">
        <v>539008</v>
      </c>
      <c r="I243" s="414"/>
    </row>
    <row r="244" spans="1:9" s="535" customFormat="1" ht="15" customHeight="1">
      <c r="A244" s="470">
        <v>165</v>
      </c>
      <c r="B244" s="415" t="s">
        <v>1155</v>
      </c>
      <c r="C244" s="427"/>
      <c r="D244" s="423">
        <v>49758</v>
      </c>
      <c r="E244" s="129">
        <f>H244*(1+$H$6)</f>
        <v>315700</v>
      </c>
      <c r="F244" s="129"/>
      <c r="H244" s="414">
        <v>287000</v>
      </c>
      <c r="I244" s="414"/>
    </row>
    <row r="245" spans="1:9" s="535" customFormat="1" ht="15" customHeight="1">
      <c r="A245" s="470">
        <v>166</v>
      </c>
      <c r="B245" s="536" t="s">
        <v>1156</v>
      </c>
      <c r="C245" s="539"/>
      <c r="D245" s="423">
        <v>50388</v>
      </c>
      <c r="E245" s="129">
        <f>H245*(1+$H$6)</f>
        <v>315700</v>
      </c>
      <c r="F245" s="129"/>
      <c r="H245" s="540">
        <v>287000</v>
      </c>
      <c r="I245" s="540"/>
    </row>
    <row r="246" spans="1:6" s="373" customFormat="1" ht="41.25" customHeight="1">
      <c r="A246" s="541" t="s">
        <v>1157</v>
      </c>
      <c r="B246" s="541"/>
      <c r="C246" s="542" t="s">
        <v>792</v>
      </c>
      <c r="D246" s="543"/>
      <c r="E246" s="544"/>
      <c r="F246" s="544"/>
    </row>
    <row r="247" spans="1:9" s="68" customFormat="1" ht="15" customHeight="1">
      <c r="A247" s="470">
        <v>167</v>
      </c>
      <c r="B247" s="545" t="s">
        <v>1158</v>
      </c>
      <c r="C247" s="546" t="s">
        <v>905</v>
      </c>
      <c r="D247" s="547">
        <v>126792</v>
      </c>
      <c r="E247" s="129">
        <f>H247*(1+$H$6)</f>
        <v>43077.100000000006</v>
      </c>
      <c r="F247" s="129"/>
      <c r="H247" s="378">
        <v>39161</v>
      </c>
      <c r="I247" s="378"/>
    </row>
    <row r="248" spans="1:9" s="68" customFormat="1" ht="15" customHeight="1">
      <c r="A248" s="470">
        <v>168</v>
      </c>
      <c r="B248" s="548" t="s">
        <v>1159</v>
      </c>
      <c r="C248" s="549" t="s">
        <v>905</v>
      </c>
      <c r="D248" s="550">
        <v>126792</v>
      </c>
      <c r="E248" s="129">
        <f>H248*(1+$H$6)</f>
        <v>44990</v>
      </c>
      <c r="F248" s="129"/>
      <c r="H248" s="378">
        <v>40900</v>
      </c>
      <c r="I248" s="378"/>
    </row>
    <row r="249" spans="1:9" s="68" customFormat="1" ht="15" customHeight="1">
      <c r="A249" s="470">
        <v>169</v>
      </c>
      <c r="B249" s="363" t="s">
        <v>1160</v>
      </c>
      <c r="C249" s="363"/>
      <c r="D249" s="367"/>
      <c r="E249" s="129">
        <f>H249*(1+$H$6)</f>
        <v>48908.200000000004</v>
      </c>
      <c r="F249" s="129"/>
      <c r="H249" s="366">
        <v>44462</v>
      </c>
      <c r="I249" s="366"/>
    </row>
    <row r="250" spans="1:9" s="68" customFormat="1" ht="15" customHeight="1">
      <c r="A250" s="470">
        <v>170</v>
      </c>
      <c r="B250" s="363" t="s">
        <v>1161</v>
      </c>
      <c r="C250" s="363"/>
      <c r="D250" s="367"/>
      <c r="E250" s="129">
        <f>H250*(1+$H$6)</f>
        <v>69481.5</v>
      </c>
      <c r="F250" s="129"/>
      <c r="H250" s="366">
        <v>63165</v>
      </c>
      <c r="I250" s="366"/>
    </row>
    <row r="251" spans="1:9" s="68" customFormat="1" ht="15" customHeight="1">
      <c r="A251" s="470">
        <v>171</v>
      </c>
      <c r="B251" s="363" t="s">
        <v>1162</v>
      </c>
      <c r="C251" s="363"/>
      <c r="D251" s="367"/>
      <c r="E251" s="129">
        <f>H251*(1+$H$6)</f>
        <v>65552.3</v>
      </c>
      <c r="F251" s="129"/>
      <c r="H251" s="366">
        <v>59593</v>
      </c>
      <c r="I251" s="366"/>
    </row>
    <row r="252" spans="1:9" s="68" customFormat="1" ht="15" customHeight="1">
      <c r="A252" s="470">
        <v>172</v>
      </c>
      <c r="B252" s="363" t="s">
        <v>1163</v>
      </c>
      <c r="C252" s="363"/>
      <c r="D252" s="367"/>
      <c r="E252" s="129">
        <f>H252*(1+$H$6)</f>
        <v>92012.8</v>
      </c>
      <c r="F252" s="129"/>
      <c r="H252" s="366">
        <v>83648</v>
      </c>
      <c r="I252" s="366"/>
    </row>
    <row r="253" spans="1:9" s="68" customFormat="1" ht="15" customHeight="1">
      <c r="A253" s="470">
        <v>173</v>
      </c>
      <c r="B253" s="363" t="s">
        <v>1164</v>
      </c>
      <c r="C253" s="363"/>
      <c r="D253" s="367"/>
      <c r="E253" s="129">
        <f>H253*(1+$H$6)</f>
        <v>114478.1</v>
      </c>
      <c r="F253" s="129"/>
      <c r="H253" s="366">
        <v>104071</v>
      </c>
      <c r="I253" s="366"/>
    </row>
    <row r="254" spans="1:9" s="68" customFormat="1" ht="15" customHeight="1">
      <c r="A254" s="470">
        <v>174</v>
      </c>
      <c r="B254" s="363" t="s">
        <v>1165</v>
      </c>
      <c r="C254" s="363"/>
      <c r="D254" s="367"/>
      <c r="E254" s="129">
        <f>H254*(1+$H$6)</f>
        <v>108656.90000000001</v>
      </c>
      <c r="F254" s="129"/>
      <c r="H254" s="366">
        <v>98779</v>
      </c>
      <c r="I254" s="366"/>
    </row>
    <row r="255" spans="1:9" s="68" customFormat="1" ht="15" customHeight="1">
      <c r="A255" s="470">
        <v>175</v>
      </c>
      <c r="B255" s="363" t="s">
        <v>1166</v>
      </c>
      <c r="C255" s="363"/>
      <c r="D255" s="367"/>
      <c r="E255" s="129">
        <f>H255*(1+$H$6)</f>
        <v>87335.6</v>
      </c>
      <c r="F255" s="129"/>
      <c r="H255" s="366">
        <v>79396</v>
      </c>
      <c r="I255" s="366"/>
    </row>
    <row r="256" spans="1:9" s="68" customFormat="1" ht="15" customHeight="1">
      <c r="A256" s="470">
        <v>176</v>
      </c>
      <c r="B256" s="363" t="s">
        <v>1167</v>
      </c>
      <c r="C256" s="363"/>
      <c r="D256" s="367"/>
      <c r="E256" s="129">
        <f>H256*(1+$H$6)</f>
        <v>107911.1</v>
      </c>
      <c r="F256" s="129"/>
      <c r="H256" s="366">
        <v>98101</v>
      </c>
      <c r="I256" s="366"/>
    </row>
    <row r="257" spans="1:9" s="68" customFormat="1" ht="15" customHeight="1">
      <c r="A257" s="470">
        <v>177</v>
      </c>
      <c r="B257" s="363" t="s">
        <v>1168</v>
      </c>
      <c r="C257" s="363"/>
      <c r="D257" s="367"/>
      <c r="E257" s="129">
        <f>H257*(1+$H$6)</f>
        <v>105832.1</v>
      </c>
      <c r="F257" s="129"/>
      <c r="H257" s="366">
        <v>96211</v>
      </c>
      <c r="I257" s="366"/>
    </row>
    <row r="258" spans="1:9" s="68" customFormat="1" ht="15" customHeight="1">
      <c r="A258" s="470">
        <v>178</v>
      </c>
      <c r="B258" s="363" t="s">
        <v>1169</v>
      </c>
      <c r="C258" s="363"/>
      <c r="D258" s="367"/>
      <c r="E258" s="129">
        <f>H258*(1+$H$6)</f>
        <v>71064.40000000001</v>
      </c>
      <c r="F258" s="129"/>
      <c r="H258" s="366">
        <v>64604</v>
      </c>
      <c r="I258" s="366"/>
    </row>
    <row r="259" spans="1:9" s="68" customFormat="1" ht="15" customHeight="1">
      <c r="A259" s="470">
        <v>179</v>
      </c>
      <c r="B259" s="363" t="s">
        <v>1170</v>
      </c>
      <c r="C259" s="363"/>
      <c r="D259" s="367"/>
      <c r="E259" s="129">
        <f>H259*(1+$H$6)</f>
        <v>87708.5</v>
      </c>
      <c r="F259" s="129"/>
      <c r="H259" s="366">
        <v>79735</v>
      </c>
      <c r="I259" s="366"/>
    </row>
    <row r="260" spans="1:9" s="68" customFormat="1" ht="15" customHeight="1">
      <c r="A260" s="470">
        <v>180</v>
      </c>
      <c r="B260" s="363" t="s">
        <v>1171</v>
      </c>
      <c r="C260" s="363"/>
      <c r="D260" s="367"/>
      <c r="E260" s="129">
        <f>H260*(1+$H$6)</f>
        <v>91679.50000000001</v>
      </c>
      <c r="F260" s="129"/>
      <c r="H260" s="366">
        <v>83345</v>
      </c>
      <c r="I260" s="366"/>
    </row>
    <row r="261" spans="1:9" s="68" customFormat="1" ht="15" customHeight="1">
      <c r="A261" s="470">
        <v>181</v>
      </c>
      <c r="B261" s="363" t="s">
        <v>1172</v>
      </c>
      <c r="C261" s="363"/>
      <c r="D261" s="367"/>
      <c r="E261" s="129">
        <f>H261*(1+$H$6)</f>
        <v>62219.3</v>
      </c>
      <c r="F261" s="129"/>
      <c r="H261" s="366">
        <v>56563</v>
      </c>
      <c r="I261" s="366"/>
    </row>
    <row r="262" spans="1:9" s="68" customFormat="1" ht="15" customHeight="1">
      <c r="A262" s="470">
        <v>182</v>
      </c>
      <c r="B262" s="363" t="s">
        <v>1173</v>
      </c>
      <c r="C262" s="363"/>
      <c r="D262" s="367"/>
      <c r="E262" s="129">
        <f>H262*(1+$H$6)</f>
        <v>58270.3</v>
      </c>
      <c r="F262" s="129"/>
      <c r="H262" s="366">
        <v>52973</v>
      </c>
      <c r="I262" s="366"/>
    </row>
    <row r="263" spans="1:9" s="68" customFormat="1" ht="15" customHeight="1">
      <c r="A263" s="470">
        <v>183</v>
      </c>
      <c r="B263" s="390" t="s">
        <v>1174</v>
      </c>
      <c r="C263" s="364" t="s">
        <v>1175</v>
      </c>
      <c r="D263" s="367"/>
      <c r="E263" s="129">
        <f>H263*(1+$H$6)</f>
        <v>274584.2</v>
      </c>
      <c r="F263" s="129"/>
      <c r="H263" s="366">
        <v>249622</v>
      </c>
      <c r="I263" s="366"/>
    </row>
    <row r="264" spans="1:9" s="68" customFormat="1" ht="15" customHeight="1">
      <c r="A264" s="470">
        <v>184</v>
      </c>
      <c r="B264" s="390" t="s">
        <v>1176</v>
      </c>
      <c r="C264" s="364" t="s">
        <v>1177</v>
      </c>
      <c r="D264" s="367">
        <v>46542</v>
      </c>
      <c r="E264" s="129">
        <f>H264*(1+$H$6)</f>
        <v>100794.1</v>
      </c>
      <c r="F264" s="129"/>
      <c r="H264" s="366">
        <v>91631</v>
      </c>
      <c r="I264" s="366"/>
    </row>
    <row r="265" spans="1:9" s="68" customFormat="1" ht="15" customHeight="1">
      <c r="A265" s="470">
        <v>185</v>
      </c>
      <c r="B265" s="390" t="s">
        <v>1176</v>
      </c>
      <c r="C265" s="364" t="s">
        <v>913</v>
      </c>
      <c r="D265" s="367">
        <v>44982</v>
      </c>
      <c r="E265" s="129">
        <f>H265*(1+$H$6)</f>
        <v>97414.90000000001</v>
      </c>
      <c r="F265" s="129"/>
      <c r="H265" s="366">
        <v>88559</v>
      </c>
      <c r="I265" s="366"/>
    </row>
    <row r="266" spans="1:9" s="68" customFormat="1" ht="15" customHeight="1">
      <c r="A266" s="470">
        <v>186</v>
      </c>
      <c r="B266" s="390" t="s">
        <v>1178</v>
      </c>
      <c r="C266" s="364" t="s">
        <v>1177</v>
      </c>
      <c r="D266" s="367">
        <v>29448</v>
      </c>
      <c r="E266" s="129">
        <f>H266*(1+$H$6)</f>
        <v>63773.600000000006</v>
      </c>
      <c r="F266" s="129"/>
      <c r="H266" s="366">
        <v>57976</v>
      </c>
      <c r="I266" s="366"/>
    </row>
    <row r="267" spans="1:9" s="68" customFormat="1" ht="15" customHeight="1">
      <c r="A267" s="470">
        <v>187</v>
      </c>
      <c r="B267" s="390" t="s">
        <v>1178</v>
      </c>
      <c r="C267" s="364" t="s">
        <v>913</v>
      </c>
      <c r="D267" s="367">
        <v>27264</v>
      </c>
      <c r="E267" s="129">
        <f>H267*(1+$H$6)</f>
        <v>59043.600000000006</v>
      </c>
      <c r="F267" s="129"/>
      <c r="H267" s="366">
        <v>53676</v>
      </c>
      <c r="I267" s="366"/>
    </row>
    <row r="268" spans="1:9" s="68" customFormat="1" ht="15" customHeight="1">
      <c r="A268" s="470">
        <v>188</v>
      </c>
      <c r="B268" s="390" t="s">
        <v>1179</v>
      </c>
      <c r="C268" s="364">
        <v>0.1</v>
      </c>
      <c r="D268" s="367"/>
      <c r="E268" s="129">
        <f>H268*(1+$H$6)</f>
        <v>115878.40000000001</v>
      </c>
      <c r="F268" s="129"/>
      <c r="H268" s="366">
        <v>105344</v>
      </c>
      <c r="I268" s="366"/>
    </row>
    <row r="269" spans="1:9" s="68" customFormat="1" ht="15" customHeight="1">
      <c r="A269" s="470">
        <v>189</v>
      </c>
      <c r="B269" s="390" t="s">
        <v>1180</v>
      </c>
      <c r="C269" s="364">
        <v>0.1</v>
      </c>
      <c r="D269" s="367"/>
      <c r="E269" s="129">
        <f>H269*(1+$H$6)</f>
        <v>140332.5</v>
      </c>
      <c r="F269" s="129"/>
      <c r="H269" s="366">
        <v>127575</v>
      </c>
      <c r="I269" s="366"/>
    </row>
    <row r="270" spans="1:9" s="68" customFormat="1" ht="15" customHeight="1">
      <c r="A270" s="470">
        <v>190</v>
      </c>
      <c r="B270" s="390" t="s">
        <v>1181</v>
      </c>
      <c r="C270" s="364" t="s">
        <v>913</v>
      </c>
      <c r="D270" s="367"/>
      <c r="E270" s="129">
        <f>H270*(1+$H$6)</f>
        <v>115878.40000000001</v>
      </c>
      <c r="F270" s="129"/>
      <c r="H270" s="366">
        <v>105344</v>
      </c>
      <c r="I270" s="366"/>
    </row>
    <row r="271" spans="1:9" s="68" customFormat="1" ht="15" customHeight="1">
      <c r="A271" s="470">
        <v>191</v>
      </c>
      <c r="B271" s="390" t="s">
        <v>1182</v>
      </c>
      <c r="C271" s="364" t="s">
        <v>913</v>
      </c>
      <c r="D271" s="367"/>
      <c r="E271" s="129">
        <f>H271*(1+$H$6)</f>
        <v>140332.5</v>
      </c>
      <c r="F271" s="129"/>
      <c r="H271" s="366">
        <v>127575</v>
      </c>
      <c r="I271" s="366"/>
    </row>
    <row r="272" spans="1:9" s="381" customFormat="1" ht="15" customHeight="1">
      <c r="A272" s="470">
        <v>192</v>
      </c>
      <c r="B272" s="390" t="s">
        <v>1183</v>
      </c>
      <c r="C272" s="389"/>
      <c r="D272" s="413"/>
      <c r="E272" s="129">
        <f>H272*(1+$H$6)</f>
        <v>115878.40000000001</v>
      </c>
      <c r="F272" s="129"/>
      <c r="H272" s="414">
        <v>105344</v>
      </c>
      <c r="I272" s="414"/>
    </row>
    <row r="273" spans="1:9" s="381" customFormat="1" ht="15" customHeight="1">
      <c r="A273" s="470">
        <v>193</v>
      </c>
      <c r="B273" s="390" t="s">
        <v>1184</v>
      </c>
      <c r="C273" s="389"/>
      <c r="D273" s="413"/>
      <c r="E273" s="129">
        <f>H273*(1+$H$6)</f>
        <v>140332.5</v>
      </c>
      <c r="F273" s="129"/>
      <c r="H273" s="414">
        <v>127575</v>
      </c>
      <c r="I273" s="414"/>
    </row>
    <row r="274" spans="1:9" s="68" customFormat="1" ht="15" customHeight="1">
      <c r="A274" s="470">
        <v>194</v>
      </c>
      <c r="B274" s="390" t="s">
        <v>1185</v>
      </c>
      <c r="C274" s="364" t="s">
        <v>1186</v>
      </c>
      <c r="D274" s="367">
        <v>153402</v>
      </c>
      <c r="E274" s="129">
        <f>H274*(1+$H$6)</f>
        <v>298991</v>
      </c>
      <c r="F274" s="129"/>
      <c r="H274" s="366">
        <v>271810</v>
      </c>
      <c r="I274" s="366"/>
    </row>
    <row r="275" spans="1:9" s="68" customFormat="1" ht="15" customHeight="1">
      <c r="A275" s="470">
        <v>195</v>
      </c>
      <c r="B275" s="390" t="s">
        <v>1187</v>
      </c>
      <c r="C275" s="364" t="s">
        <v>1186</v>
      </c>
      <c r="D275" s="367">
        <v>140400</v>
      </c>
      <c r="E275" s="129">
        <f>H275*(1+$H$6)</f>
        <v>298991</v>
      </c>
      <c r="F275" s="129"/>
      <c r="H275" s="366">
        <v>271810</v>
      </c>
      <c r="I275" s="366"/>
    </row>
    <row r="276" spans="1:9" s="68" customFormat="1" ht="33.75" customHeight="1">
      <c r="A276" s="470">
        <v>196</v>
      </c>
      <c r="B276" s="551" t="s">
        <v>1188</v>
      </c>
      <c r="C276" s="364" t="s">
        <v>830</v>
      </c>
      <c r="D276" s="552">
        <v>768</v>
      </c>
      <c r="E276" s="129">
        <f>H276*(1+$H$6)</f>
        <v>1331</v>
      </c>
      <c r="F276" s="129"/>
      <c r="H276" s="366">
        <v>1210</v>
      </c>
      <c r="I276" s="366"/>
    </row>
    <row r="277" spans="1:9" s="264" customFormat="1" ht="15" customHeight="1">
      <c r="A277" s="470">
        <v>197</v>
      </c>
      <c r="B277" s="357" t="s">
        <v>1189</v>
      </c>
      <c r="C277" s="357"/>
      <c r="D277" s="357"/>
      <c r="E277" s="129">
        <f>H277*(1+$H$6)</f>
        <v>32464.300000000003</v>
      </c>
      <c r="F277" s="129"/>
      <c r="H277" s="366">
        <v>29513</v>
      </c>
      <c r="I277" s="366"/>
    </row>
    <row r="278" spans="1:9" s="68" customFormat="1" ht="15" customHeight="1">
      <c r="A278" s="470">
        <v>198</v>
      </c>
      <c r="B278" s="369" t="s">
        <v>1190</v>
      </c>
      <c r="C278" s="369"/>
      <c r="D278" s="408">
        <v>3498</v>
      </c>
      <c r="E278" s="129">
        <f>H278*(1+$H$6)</f>
        <v>6061.000000000001</v>
      </c>
      <c r="F278" s="129"/>
      <c r="H278" s="372">
        <v>5510</v>
      </c>
      <c r="I278" s="372"/>
    </row>
    <row r="279" spans="1:6" s="68" customFormat="1" ht="18.75" customHeight="1">
      <c r="A279" s="396" t="s">
        <v>1191</v>
      </c>
      <c r="B279" s="396"/>
      <c r="C279" s="396"/>
      <c r="D279" s="396"/>
      <c r="E279" s="396"/>
      <c r="F279" s="396"/>
    </row>
    <row r="280" spans="1:9" s="68" customFormat="1" ht="15" customHeight="1">
      <c r="A280" s="470">
        <v>199</v>
      </c>
      <c r="B280" s="357" t="s">
        <v>1192</v>
      </c>
      <c r="C280" s="357"/>
      <c r="D280" s="404">
        <v>16962</v>
      </c>
      <c r="E280" s="129">
        <f>H280*(1+$H$6)</f>
        <v>23509.2</v>
      </c>
      <c r="F280" s="129"/>
      <c r="H280" s="378">
        <v>21372</v>
      </c>
      <c r="I280" s="378"/>
    </row>
    <row r="281" spans="1:9" s="68" customFormat="1" ht="15" customHeight="1">
      <c r="A281" s="470">
        <v>200</v>
      </c>
      <c r="B281" s="363" t="s">
        <v>1193</v>
      </c>
      <c r="C281" s="363"/>
      <c r="D281" s="367">
        <v>2220</v>
      </c>
      <c r="E281" s="129">
        <f>H281*(1+$H$6)</f>
        <v>13167.000000000002</v>
      </c>
      <c r="F281" s="129"/>
      <c r="H281" s="366">
        <v>11970</v>
      </c>
      <c r="I281" s="366"/>
    </row>
    <row r="282" spans="1:9" s="68" customFormat="1" ht="15" customHeight="1">
      <c r="A282" s="470">
        <v>201</v>
      </c>
      <c r="B282" s="363" t="s">
        <v>1194</v>
      </c>
      <c r="C282" s="363"/>
      <c r="D282" s="367">
        <v>17706</v>
      </c>
      <c r="E282" s="129">
        <f>H282*(1+$H$6)</f>
        <v>24541.000000000004</v>
      </c>
      <c r="F282" s="129"/>
      <c r="H282" s="366">
        <v>22310</v>
      </c>
      <c r="I282" s="366"/>
    </row>
    <row r="283" spans="1:9" s="68" customFormat="1" ht="15" customHeight="1">
      <c r="A283" s="470">
        <v>202</v>
      </c>
      <c r="B283" s="553" t="s">
        <v>1195</v>
      </c>
      <c r="C283" s="553"/>
      <c r="D283" s="554"/>
      <c r="E283" s="129">
        <f>H283*(1+$H$6)</f>
        <v>4860.900000000001</v>
      </c>
      <c r="F283" s="129"/>
      <c r="H283" s="555">
        <v>4419</v>
      </c>
      <c r="I283" s="555"/>
    </row>
    <row r="284" spans="1:9" s="68" customFormat="1" ht="15" customHeight="1">
      <c r="A284" s="470">
        <v>203</v>
      </c>
      <c r="B284" s="553" t="s">
        <v>1196</v>
      </c>
      <c r="C284" s="553"/>
      <c r="D284" s="554"/>
      <c r="E284" s="129">
        <f>H284*(1+$H$6)</f>
        <v>3765.3</v>
      </c>
      <c r="F284" s="129"/>
      <c r="H284" s="555">
        <v>3423</v>
      </c>
      <c r="I284" s="555"/>
    </row>
    <row r="285" spans="1:9" s="68" customFormat="1" ht="15" customHeight="1">
      <c r="A285" s="470">
        <v>204</v>
      </c>
      <c r="B285" s="553" t="s">
        <v>1197</v>
      </c>
      <c r="C285" s="553"/>
      <c r="D285" s="554"/>
      <c r="E285" s="129">
        <f>H285*(1+$H$6)</f>
        <v>462.00000000000006</v>
      </c>
      <c r="F285" s="129"/>
      <c r="H285" s="555">
        <v>420</v>
      </c>
      <c r="I285" s="555"/>
    </row>
    <row r="286" spans="1:9" s="68" customFormat="1" ht="15" customHeight="1">
      <c r="A286" s="470">
        <v>205</v>
      </c>
      <c r="B286" s="363" t="s">
        <v>1198</v>
      </c>
      <c r="C286" s="363"/>
      <c r="D286" s="367">
        <v>4422</v>
      </c>
      <c r="E286" s="129">
        <f>H286*(1+$H$6)</f>
        <v>3326.4</v>
      </c>
      <c r="F286" s="129"/>
      <c r="H286" s="366">
        <v>3024</v>
      </c>
      <c r="I286" s="366"/>
    </row>
    <row r="287" spans="1:9" s="68" customFormat="1" ht="15" customHeight="1">
      <c r="A287" s="470">
        <v>206</v>
      </c>
      <c r="B287" s="363" t="s">
        <v>1199</v>
      </c>
      <c r="C287" s="363"/>
      <c r="D287" s="367"/>
      <c r="E287" s="129">
        <f>H287*(1+$H$6)</f>
        <v>6129.200000000001</v>
      </c>
      <c r="F287" s="129"/>
      <c r="H287" s="366">
        <v>5572</v>
      </c>
      <c r="I287" s="366"/>
    </row>
    <row r="288" spans="1:9" s="68" customFormat="1" ht="15" customHeight="1">
      <c r="A288" s="470">
        <v>207</v>
      </c>
      <c r="B288" s="363" t="s">
        <v>1200</v>
      </c>
      <c r="C288" s="363"/>
      <c r="D288" s="367"/>
      <c r="E288" s="129">
        <f>H288*(1+$H$6)</f>
        <v>2425.5</v>
      </c>
      <c r="F288" s="129"/>
      <c r="H288" s="366">
        <v>2205</v>
      </c>
      <c r="I288" s="366"/>
    </row>
    <row r="289" spans="1:9" s="68" customFormat="1" ht="15" customHeight="1">
      <c r="A289" s="470">
        <v>208</v>
      </c>
      <c r="B289" s="363" t="s">
        <v>1201</v>
      </c>
      <c r="C289" s="363"/>
      <c r="D289" s="367"/>
      <c r="E289" s="129">
        <f>H289*(1+$H$6)</f>
        <v>6652.8</v>
      </c>
      <c r="F289" s="129"/>
      <c r="H289" s="366">
        <v>6048</v>
      </c>
      <c r="I289" s="366"/>
    </row>
    <row r="290" spans="1:9" s="68" customFormat="1" ht="15" customHeight="1">
      <c r="A290" s="470">
        <v>209</v>
      </c>
      <c r="B290" s="363" t="s">
        <v>1202</v>
      </c>
      <c r="C290" s="363"/>
      <c r="D290" s="367"/>
      <c r="E290" s="129">
        <f>H290*(1+$H$6)</f>
        <v>937.2</v>
      </c>
      <c r="F290" s="129"/>
      <c r="H290" s="366">
        <v>852</v>
      </c>
      <c r="I290" s="366"/>
    </row>
    <row r="291" spans="1:9" s="68" customFormat="1" ht="15" customHeight="1">
      <c r="A291" s="470">
        <v>210</v>
      </c>
      <c r="B291" s="363" t="s">
        <v>1203</v>
      </c>
      <c r="C291" s="363"/>
      <c r="D291" s="367"/>
      <c r="E291" s="129">
        <f>H291*(1+$H$6)</f>
        <v>29106.000000000004</v>
      </c>
      <c r="F291" s="129"/>
      <c r="H291" s="366">
        <v>26460</v>
      </c>
      <c r="I291" s="366"/>
    </row>
    <row r="292" spans="1:9" s="68" customFormat="1" ht="15" customHeight="1">
      <c r="A292" s="470">
        <v>211</v>
      </c>
      <c r="B292" s="363" t="s">
        <v>1204</v>
      </c>
      <c r="C292" s="363"/>
      <c r="D292" s="367">
        <v>19176</v>
      </c>
      <c r="E292" s="129">
        <f>H292*(1+$H$6)</f>
        <v>24948.000000000004</v>
      </c>
      <c r="F292" s="129"/>
      <c r="H292" s="365">
        <v>22680</v>
      </c>
      <c r="I292" s="365"/>
    </row>
    <row r="293" spans="1:9" s="381" customFormat="1" ht="15" customHeight="1">
      <c r="A293" s="470">
        <v>212</v>
      </c>
      <c r="B293" s="384" t="s">
        <v>1205</v>
      </c>
      <c r="C293" s="384"/>
      <c r="D293" s="556"/>
      <c r="E293" s="129">
        <f>H293*(1+$H$6)</f>
        <v>4968.700000000001</v>
      </c>
      <c r="F293" s="129"/>
      <c r="H293" s="387">
        <v>4517</v>
      </c>
      <c r="I293" s="387"/>
    </row>
    <row r="294" spans="1:6" s="68" customFormat="1" ht="19.5" customHeight="1">
      <c r="A294" s="444" t="s">
        <v>1206</v>
      </c>
      <c r="B294" s="444"/>
      <c r="C294" s="444"/>
      <c r="D294" s="444"/>
      <c r="E294" s="444"/>
      <c r="F294" s="444"/>
    </row>
    <row r="295" spans="1:9" s="68" customFormat="1" ht="32.25" customHeight="1">
      <c r="A295" s="557">
        <v>145</v>
      </c>
      <c r="B295" s="558" t="s">
        <v>1207</v>
      </c>
      <c r="C295" s="559" t="s">
        <v>1005</v>
      </c>
      <c r="D295" s="560">
        <v>19176</v>
      </c>
      <c r="E295" s="476">
        <f>H295*(1+$H$6)</f>
        <v>396.00000000000006</v>
      </c>
      <c r="F295" s="476"/>
      <c r="H295" s="561">
        <v>360</v>
      </c>
      <c r="I295" s="561"/>
    </row>
    <row r="296" spans="1:9" s="68" customFormat="1" ht="21" customHeight="1">
      <c r="A296" s="557">
        <v>213</v>
      </c>
      <c r="B296" s="562" t="s">
        <v>1208</v>
      </c>
      <c r="C296" s="559" t="s">
        <v>1005</v>
      </c>
      <c r="D296" s="560"/>
      <c r="E296" s="563">
        <f>H296*(1+$H$6)</f>
        <v>385.00000000000006</v>
      </c>
      <c r="F296" s="563"/>
      <c r="H296" s="564">
        <v>350</v>
      </c>
      <c r="I296" s="564"/>
    </row>
    <row r="297" spans="1:9" s="68" customFormat="1" ht="31.5" customHeight="1">
      <c r="A297" s="557">
        <v>214</v>
      </c>
      <c r="B297" s="558" t="s">
        <v>1209</v>
      </c>
      <c r="C297" s="565">
        <v>1</v>
      </c>
      <c r="D297" s="560"/>
      <c r="E297" s="563">
        <f>H297*(1+$H$6)</f>
        <v>508.20000000000005</v>
      </c>
      <c r="F297" s="563"/>
      <c r="H297" s="564">
        <v>462</v>
      </c>
      <c r="I297" s="564"/>
    </row>
    <row r="298" spans="1:9" s="68" customFormat="1" ht="32.25" customHeight="1">
      <c r="A298" s="557">
        <v>215</v>
      </c>
      <c r="B298" s="558" t="s">
        <v>1210</v>
      </c>
      <c r="C298" s="565">
        <v>1</v>
      </c>
      <c r="D298" s="560">
        <v>19176</v>
      </c>
      <c r="E298" s="563">
        <f>H298*(1+$H$6)</f>
        <v>539</v>
      </c>
      <c r="F298" s="563"/>
      <c r="H298" s="564">
        <v>490</v>
      </c>
      <c r="I298" s="564"/>
    </row>
    <row r="299" spans="1:9" s="68" customFormat="1" ht="24" customHeight="1">
      <c r="A299" s="557">
        <v>216</v>
      </c>
      <c r="B299" s="558" t="s">
        <v>1211</v>
      </c>
      <c r="C299" s="565">
        <v>1</v>
      </c>
      <c r="D299" s="566">
        <v>19176</v>
      </c>
      <c r="E299" s="563">
        <f>H299*(1+$H$6)</f>
        <v>689.7</v>
      </c>
      <c r="F299" s="563"/>
      <c r="H299" s="567">
        <v>627</v>
      </c>
      <c r="I299" s="567"/>
    </row>
    <row r="300" spans="1:6" s="68" customFormat="1" ht="17.25">
      <c r="A300" s="568"/>
      <c r="B300" s="569"/>
      <c r="C300" s="570"/>
      <c r="D300" s="571"/>
      <c r="E300" s="572"/>
      <c r="F300" s="572"/>
    </row>
    <row r="301" spans="1:6" ht="17.25">
      <c r="A301" s="116"/>
      <c r="B301" s="116"/>
      <c r="C301" s="116"/>
      <c r="D301" s="116"/>
      <c r="E301" s="116"/>
      <c r="F301" s="23"/>
    </row>
    <row r="302" spans="1:6" ht="17.25">
      <c r="A302" s="116"/>
      <c r="B302" s="23"/>
      <c r="C302" s="23"/>
      <c r="D302" s="23"/>
      <c r="E302" s="23"/>
      <c r="F302" s="23"/>
    </row>
    <row r="303" spans="1:6" ht="13.5">
      <c r="A303" s="207"/>
      <c r="B303" s="260"/>
      <c r="C303" s="207"/>
      <c r="D303" s="261"/>
      <c r="E303" s="207"/>
      <c r="F303" s="257"/>
    </row>
    <row r="304" spans="1:3" ht="17.25">
      <c r="A304" s="70" t="s">
        <v>127</v>
      </c>
      <c r="B304" s="70"/>
      <c r="C304" s="70"/>
    </row>
    <row r="305" spans="1:6" ht="18.75">
      <c r="A305" s="70" t="s">
        <v>129</v>
      </c>
      <c r="B305" s="70"/>
      <c r="C305" s="70"/>
      <c r="D305" s="573" t="s">
        <v>128</v>
      </c>
      <c r="E305" s="573"/>
      <c r="F305" s="573"/>
    </row>
    <row r="306" spans="1:6" s="424" customFormat="1" ht="39.75" customHeight="1">
      <c r="A306" s="574"/>
      <c r="B306" s="575"/>
      <c r="C306" s="576"/>
      <c r="D306" s="575"/>
      <c r="E306" s="575"/>
      <c r="F306" s="575"/>
    </row>
    <row r="307" spans="1:6" s="424" customFormat="1" ht="51" customHeight="1">
      <c r="A307" s="574"/>
      <c r="B307" s="575"/>
      <c r="C307" s="577"/>
      <c r="D307" s="577"/>
      <c r="E307" s="577"/>
      <c r="F307" s="577"/>
    </row>
    <row r="308" spans="1:6" s="424" customFormat="1" ht="36" customHeight="1">
      <c r="A308" s="574"/>
      <c r="B308" s="578"/>
      <c r="C308" s="579"/>
      <c r="D308" s="579"/>
      <c r="E308" s="579"/>
      <c r="F308" s="579"/>
    </row>
    <row r="309" spans="1:6" s="424" customFormat="1" ht="63.75" customHeight="1">
      <c r="A309" s="574"/>
      <c r="B309" s="578"/>
      <c r="C309" s="578"/>
      <c r="D309" s="578"/>
      <c r="E309" s="578"/>
      <c r="F309" s="578"/>
    </row>
    <row r="310" spans="1:6" s="424" customFormat="1" ht="42" customHeight="1">
      <c r="A310" s="574"/>
      <c r="B310" s="575"/>
      <c r="C310" s="576"/>
      <c r="D310" s="576"/>
      <c r="E310" s="576"/>
      <c r="F310" s="576"/>
    </row>
    <row r="311" spans="1:6" s="424" customFormat="1" ht="56.25" customHeight="1">
      <c r="A311" s="574"/>
      <c r="B311" s="575"/>
      <c r="C311" s="577"/>
      <c r="D311" s="577"/>
      <c r="E311" s="577"/>
      <c r="F311" s="577"/>
    </row>
    <row r="312" spans="1:6" s="424" customFormat="1" ht="33.75" customHeight="1">
      <c r="A312" s="574"/>
      <c r="B312" s="578"/>
      <c r="C312" s="579"/>
      <c r="D312" s="579"/>
      <c r="E312" s="579"/>
      <c r="F312" s="579"/>
    </row>
    <row r="313" spans="1:6" s="424" customFormat="1" ht="63.75" customHeight="1">
      <c r="A313" s="574"/>
      <c r="B313" s="578"/>
      <c r="C313" s="578"/>
      <c r="D313" s="578"/>
      <c r="E313" s="578"/>
      <c r="F313" s="578"/>
    </row>
    <row r="314" spans="1:6" s="424" customFormat="1" ht="41.25" customHeight="1">
      <c r="A314" s="574"/>
      <c r="B314" s="575"/>
      <c r="C314" s="576"/>
      <c r="D314" s="576"/>
      <c r="E314" s="576"/>
      <c r="F314" s="576"/>
    </row>
    <row r="315" spans="1:6" s="424" customFormat="1" ht="58.5" customHeight="1">
      <c r="A315" s="574"/>
      <c r="B315" s="575"/>
      <c r="C315" s="577"/>
      <c r="D315" s="577"/>
      <c r="E315" s="577"/>
      <c r="F315" s="577"/>
    </row>
    <row r="316" spans="1:6" s="424" customFormat="1" ht="16.5" customHeight="1">
      <c r="A316" s="574"/>
      <c r="B316" s="575"/>
      <c r="C316" s="577"/>
      <c r="D316" s="577"/>
      <c r="E316" s="577"/>
      <c r="F316" s="577"/>
    </row>
    <row r="317" spans="1:6" s="424" customFormat="1" ht="27" customHeight="1">
      <c r="A317" s="574"/>
      <c r="B317" s="207"/>
      <c r="C317" s="207"/>
      <c r="D317" s="207"/>
      <c r="E317" s="580"/>
      <c r="F317" s="581"/>
    </row>
    <row r="318" spans="1:6" s="424" customFormat="1" ht="17.25">
      <c r="A318" s="574"/>
      <c r="B318" s="207"/>
      <c r="C318" s="207"/>
      <c r="D318" s="207"/>
      <c r="E318" s="580"/>
      <c r="F318" s="581"/>
    </row>
    <row r="319" spans="1:6" s="424" customFormat="1" ht="17.25">
      <c r="A319" s="574"/>
      <c r="B319" s="207"/>
      <c r="C319" s="207"/>
      <c r="D319" s="207"/>
      <c r="E319" s="580"/>
      <c r="F319" s="581"/>
    </row>
    <row r="320" spans="1:6" s="424" customFormat="1" ht="17.25">
      <c r="A320" s="574"/>
      <c r="B320" s="207"/>
      <c r="C320" s="207"/>
      <c r="D320" s="207"/>
      <c r="E320" s="580"/>
      <c r="F320" s="581"/>
    </row>
    <row r="321" spans="1:6" s="72" customFormat="1" ht="25.5" customHeight="1">
      <c r="A321" s="582"/>
      <c r="B321" s="583"/>
      <c r="C321" s="10"/>
      <c r="D321" s="10"/>
      <c r="E321" s="10"/>
      <c r="F321" s="583"/>
    </row>
    <row r="322" spans="1:6" s="72" customFormat="1" ht="25.5" customHeight="1">
      <c r="A322" s="582"/>
      <c r="B322" s="10"/>
      <c r="C322" s="10"/>
      <c r="D322" s="10"/>
      <c r="E322" s="10"/>
      <c r="F322" s="10"/>
    </row>
    <row r="323" spans="1:6" s="72" customFormat="1" ht="25.5" customHeight="1">
      <c r="A323" s="582"/>
      <c r="B323" s="583"/>
      <c r="C323" s="10"/>
      <c r="D323" s="10"/>
      <c r="E323" s="584"/>
      <c r="F323" s="583"/>
    </row>
    <row r="324" spans="1:6" s="424" customFormat="1" ht="17.25">
      <c r="A324" s="574"/>
      <c r="B324" s="207"/>
      <c r="C324" s="207"/>
      <c r="D324" s="207"/>
      <c r="E324" s="580"/>
      <c r="F324" s="581"/>
    </row>
    <row r="325" spans="1:6" s="424" customFormat="1" ht="17.25">
      <c r="A325" s="574"/>
      <c r="B325" s="207"/>
      <c r="C325" s="207"/>
      <c r="D325" s="207"/>
      <c r="E325" s="580"/>
      <c r="F325" s="581"/>
    </row>
    <row r="326" spans="1:6" s="424" customFormat="1" ht="17.25">
      <c r="A326" s="574"/>
      <c r="B326" s="336"/>
      <c r="C326" s="336"/>
      <c r="D326" s="336"/>
      <c r="E326" s="585"/>
      <c r="F326" s="586"/>
    </row>
    <row r="327" spans="1:6" s="424" customFormat="1" ht="17.25">
      <c r="A327" s="574"/>
      <c r="B327" s="336"/>
      <c r="C327" s="336"/>
      <c r="D327" s="336"/>
      <c r="E327" s="585"/>
      <c r="F327" s="586"/>
    </row>
    <row r="328" spans="1:6" s="424" customFormat="1" ht="17.25">
      <c r="A328" s="574"/>
      <c r="B328" s="336"/>
      <c r="C328" s="336"/>
      <c r="D328" s="336"/>
      <c r="E328" s="585"/>
      <c r="F328" s="586"/>
    </row>
    <row r="329" spans="1:6" s="424" customFormat="1" ht="17.25">
      <c r="A329" s="574"/>
      <c r="B329" s="336"/>
      <c r="C329" s="336"/>
      <c r="D329" s="336"/>
      <c r="E329" s="585"/>
      <c r="F329" s="586"/>
    </row>
    <row r="330" spans="1:6" s="424" customFormat="1" ht="17.25">
      <c r="A330" s="574"/>
      <c r="B330" s="336"/>
      <c r="C330" s="336"/>
      <c r="D330" s="336"/>
      <c r="E330" s="585"/>
      <c r="F330" s="586"/>
    </row>
    <row r="331" spans="1:6" s="424" customFormat="1" ht="17.25">
      <c r="A331" s="574"/>
      <c r="B331" s="336"/>
      <c r="C331" s="336"/>
      <c r="D331" s="336"/>
      <c r="E331" s="585"/>
      <c r="F331" s="586"/>
    </row>
    <row r="332" spans="1:6" s="424" customFormat="1" ht="17.25">
      <c r="A332" s="574"/>
      <c r="B332" s="336"/>
      <c r="C332" s="336"/>
      <c r="D332" s="336"/>
      <c r="E332" s="585"/>
      <c r="F332" s="586"/>
    </row>
    <row r="333" spans="1:6" s="424" customFormat="1" ht="17.25">
      <c r="A333" s="574"/>
      <c r="B333" s="336"/>
      <c r="C333" s="336"/>
      <c r="D333" s="336"/>
      <c r="E333" s="585"/>
      <c r="F333" s="586"/>
    </row>
    <row r="334" spans="1:6" s="424" customFormat="1" ht="17.25">
      <c r="A334" s="574"/>
      <c r="B334" s="336"/>
      <c r="C334" s="336"/>
      <c r="D334" s="336"/>
      <c r="E334" s="585"/>
      <c r="F334" s="586"/>
    </row>
    <row r="335" spans="1:6" s="424" customFormat="1" ht="17.25">
      <c r="A335" s="574"/>
      <c r="B335" s="336"/>
      <c r="C335" s="336"/>
      <c r="D335" s="336"/>
      <c r="E335" s="585"/>
      <c r="F335" s="586"/>
    </row>
    <row r="336" spans="1:6" s="424" customFormat="1" ht="17.25">
      <c r="A336" s="574"/>
      <c r="B336" s="336"/>
      <c r="C336" s="336"/>
      <c r="D336" s="336"/>
      <c r="E336" s="585"/>
      <c r="F336" s="586"/>
    </row>
    <row r="337" spans="1:6" s="424" customFormat="1" ht="17.25">
      <c r="A337" s="574"/>
      <c r="B337" s="336"/>
      <c r="C337" s="336"/>
      <c r="D337" s="336"/>
      <c r="E337" s="585"/>
      <c r="F337" s="586"/>
    </row>
    <row r="338" spans="1:6" s="424" customFormat="1" ht="17.25">
      <c r="A338" s="574"/>
      <c r="B338" s="336"/>
      <c r="C338" s="336"/>
      <c r="D338" s="336"/>
      <c r="E338" s="585"/>
      <c r="F338" s="586"/>
    </row>
    <row r="339" spans="1:6" s="424" customFormat="1" ht="17.25">
      <c r="A339" s="574"/>
      <c r="B339" s="336"/>
      <c r="C339" s="336"/>
      <c r="D339" s="336"/>
      <c r="E339" s="585"/>
      <c r="F339" s="586"/>
    </row>
    <row r="340" spans="1:6" s="424" customFormat="1" ht="17.25">
      <c r="A340" s="574"/>
      <c r="B340" s="336"/>
      <c r="C340" s="336"/>
      <c r="D340" s="336"/>
      <c r="E340" s="585"/>
      <c r="F340" s="586"/>
    </row>
    <row r="341" spans="1:6" s="424" customFormat="1" ht="17.25">
      <c r="A341" s="574"/>
      <c r="B341" s="336"/>
      <c r="C341" s="336"/>
      <c r="D341" s="336"/>
      <c r="E341" s="585"/>
      <c r="F341" s="586"/>
    </row>
    <row r="342" spans="1:6" s="424" customFormat="1" ht="17.25">
      <c r="A342" s="574"/>
      <c r="B342" s="336"/>
      <c r="C342" s="336"/>
      <c r="D342" s="336"/>
      <c r="E342" s="585"/>
      <c r="F342" s="586"/>
    </row>
    <row r="343" spans="1:6" s="424" customFormat="1" ht="17.25">
      <c r="A343" s="574"/>
      <c r="B343" s="336"/>
      <c r="C343" s="336"/>
      <c r="D343" s="336"/>
      <c r="E343" s="585"/>
      <c r="F343" s="586"/>
    </row>
    <row r="344" spans="1:6" s="424" customFormat="1" ht="17.25">
      <c r="A344" s="574"/>
      <c r="B344" s="336"/>
      <c r="C344" s="336"/>
      <c r="D344" s="336"/>
      <c r="E344" s="585"/>
      <c r="F344" s="586"/>
    </row>
    <row r="345" spans="1:6" s="424" customFormat="1" ht="17.25">
      <c r="A345" s="574"/>
      <c r="B345" s="336"/>
      <c r="C345" s="336"/>
      <c r="D345" s="336"/>
      <c r="E345" s="585"/>
      <c r="F345" s="586"/>
    </row>
    <row r="346" spans="1:6" s="424" customFormat="1" ht="17.25">
      <c r="A346" s="574"/>
      <c r="B346" s="336"/>
      <c r="C346" s="336"/>
      <c r="D346" s="336"/>
      <c r="E346" s="585"/>
      <c r="F346" s="586"/>
    </row>
    <row r="347" spans="1:6" s="424" customFormat="1" ht="17.25">
      <c r="A347" s="574"/>
      <c r="B347" s="336"/>
      <c r="C347" s="336"/>
      <c r="D347" s="336"/>
      <c r="E347" s="585"/>
      <c r="F347" s="586"/>
    </row>
    <row r="348" spans="1:6" s="424" customFormat="1" ht="17.25">
      <c r="A348" s="574"/>
      <c r="B348" s="336"/>
      <c r="C348" s="336"/>
      <c r="D348" s="336"/>
      <c r="E348" s="585"/>
      <c r="F348" s="586"/>
    </row>
    <row r="349" spans="1:6" s="424" customFormat="1" ht="17.25">
      <c r="A349" s="574"/>
      <c r="B349" s="336"/>
      <c r="C349" s="336"/>
      <c r="D349" s="336"/>
      <c r="E349" s="585"/>
      <c r="F349" s="586"/>
    </row>
    <row r="350" spans="1:6" s="424" customFormat="1" ht="17.25">
      <c r="A350" s="574"/>
      <c r="B350" s="336"/>
      <c r="C350" s="336"/>
      <c r="D350" s="336"/>
      <c r="E350" s="585"/>
      <c r="F350" s="586"/>
    </row>
    <row r="351" spans="1:6" s="424" customFormat="1" ht="17.25">
      <c r="A351" s="574"/>
      <c r="B351" s="336"/>
      <c r="C351" s="336"/>
      <c r="D351" s="336"/>
      <c r="E351" s="585"/>
      <c r="F351" s="586"/>
    </row>
    <row r="352" spans="1:6" s="424" customFormat="1" ht="17.25">
      <c r="A352" s="574"/>
      <c r="B352" s="336"/>
      <c r="C352" s="336"/>
      <c r="D352" s="336"/>
      <c r="E352" s="585"/>
      <c r="F352" s="586"/>
    </row>
    <row r="353" spans="1:6" s="424" customFormat="1" ht="17.25">
      <c r="A353" s="574"/>
      <c r="B353" s="336"/>
      <c r="C353" s="336"/>
      <c r="D353" s="336"/>
      <c r="E353" s="585"/>
      <c r="F353" s="586"/>
    </row>
    <row r="354" spans="1:6" s="424" customFormat="1" ht="17.25">
      <c r="A354" s="574"/>
      <c r="B354" s="336"/>
      <c r="C354" s="336"/>
      <c r="D354" s="336"/>
      <c r="E354" s="585"/>
      <c r="F354" s="586"/>
    </row>
    <row r="355" spans="1:6" s="424" customFormat="1" ht="17.25">
      <c r="A355" s="574"/>
      <c r="B355" s="336"/>
      <c r="C355" s="336"/>
      <c r="D355" s="336"/>
      <c r="E355" s="585"/>
      <c r="F355" s="586"/>
    </row>
    <row r="356" spans="1:6" s="424" customFormat="1" ht="17.25">
      <c r="A356" s="574"/>
      <c r="B356" s="336"/>
      <c r="C356" s="336"/>
      <c r="D356" s="336"/>
      <c r="E356" s="585"/>
      <c r="F356" s="586"/>
    </row>
    <row r="357" spans="1:6" s="424" customFormat="1" ht="17.25">
      <c r="A357" s="574"/>
      <c r="B357" s="336"/>
      <c r="C357" s="336"/>
      <c r="D357" s="336"/>
      <c r="E357" s="585"/>
      <c r="F357" s="586"/>
    </row>
    <row r="358" spans="1:6" s="424" customFormat="1" ht="17.25">
      <c r="A358" s="574"/>
      <c r="B358" s="336"/>
      <c r="C358" s="336"/>
      <c r="D358" s="336"/>
      <c r="E358" s="585"/>
      <c r="F358" s="586"/>
    </row>
    <row r="359" spans="1:6" s="424" customFormat="1" ht="17.25">
      <c r="A359" s="574"/>
      <c r="B359" s="336"/>
      <c r="C359" s="336"/>
      <c r="D359" s="336"/>
      <c r="E359" s="585"/>
      <c r="F359" s="586"/>
    </row>
    <row r="360" spans="1:6" s="424" customFormat="1" ht="17.25">
      <c r="A360" s="574"/>
      <c r="B360" s="336"/>
      <c r="C360" s="336"/>
      <c r="D360" s="336"/>
      <c r="E360" s="585"/>
      <c r="F360" s="586"/>
    </row>
    <row r="361" spans="1:6" s="424" customFormat="1" ht="17.25">
      <c r="A361" s="574"/>
      <c r="B361" s="336"/>
      <c r="C361" s="336"/>
      <c r="D361" s="336"/>
      <c r="E361" s="585"/>
      <c r="F361" s="586"/>
    </row>
    <row r="362" spans="1:6" s="424" customFormat="1" ht="17.25">
      <c r="A362" s="574"/>
      <c r="B362" s="336"/>
      <c r="C362" s="336"/>
      <c r="D362" s="336"/>
      <c r="E362" s="585"/>
      <c r="F362" s="586"/>
    </row>
    <row r="363" spans="1:6" s="424" customFormat="1" ht="17.25">
      <c r="A363" s="574"/>
      <c r="B363" s="336"/>
      <c r="C363" s="336"/>
      <c r="D363" s="336"/>
      <c r="E363" s="585"/>
      <c r="F363" s="586"/>
    </row>
    <row r="364" spans="1:6" s="424" customFormat="1" ht="17.25">
      <c r="A364" s="574"/>
      <c r="B364" s="336"/>
      <c r="C364" s="336"/>
      <c r="D364" s="336"/>
      <c r="E364" s="585"/>
      <c r="F364" s="586"/>
    </row>
    <row r="365" spans="1:6" s="424" customFormat="1" ht="17.25">
      <c r="A365" s="574"/>
      <c r="B365" s="336"/>
      <c r="C365" s="336"/>
      <c r="D365" s="336"/>
      <c r="E365" s="585"/>
      <c r="F365" s="586"/>
    </row>
    <row r="366" spans="1:6" s="424" customFormat="1" ht="17.25">
      <c r="A366" s="574"/>
      <c r="B366" s="336"/>
      <c r="C366" s="336"/>
      <c r="D366" s="336"/>
      <c r="E366" s="585"/>
      <c r="F366" s="586"/>
    </row>
    <row r="367" spans="1:6" s="424" customFormat="1" ht="17.25">
      <c r="A367" s="574"/>
      <c r="B367" s="336"/>
      <c r="C367" s="336"/>
      <c r="D367" s="336"/>
      <c r="E367" s="585"/>
      <c r="F367" s="586"/>
    </row>
    <row r="368" spans="1:6" s="424" customFormat="1" ht="17.25">
      <c r="A368" s="574"/>
      <c r="B368" s="336"/>
      <c r="C368" s="336"/>
      <c r="D368" s="336"/>
      <c r="E368" s="585"/>
      <c r="F368" s="586"/>
    </row>
    <row r="369" spans="1:6" s="424" customFormat="1" ht="17.25">
      <c r="A369" s="574"/>
      <c r="B369" s="336"/>
      <c r="C369" s="336"/>
      <c r="D369" s="336"/>
      <c r="E369" s="585"/>
      <c r="F369" s="586"/>
    </row>
    <row r="370" spans="1:6" s="424" customFormat="1" ht="17.25">
      <c r="A370" s="574"/>
      <c r="B370" s="336"/>
      <c r="C370" s="336"/>
      <c r="D370" s="336"/>
      <c r="E370" s="585"/>
      <c r="F370" s="586"/>
    </row>
    <row r="371" spans="1:6" s="424" customFormat="1" ht="17.25">
      <c r="A371" s="574"/>
      <c r="B371" s="336"/>
      <c r="C371" s="336"/>
      <c r="D371" s="336"/>
      <c r="E371" s="585"/>
      <c r="F371" s="586"/>
    </row>
    <row r="372" spans="1:6" s="424" customFormat="1" ht="17.25">
      <c r="A372" s="574"/>
      <c r="B372" s="336"/>
      <c r="C372" s="336"/>
      <c r="D372" s="336"/>
      <c r="E372" s="585"/>
      <c r="F372" s="586"/>
    </row>
    <row r="373" spans="1:6" s="424" customFormat="1" ht="17.25">
      <c r="A373" s="574"/>
      <c r="B373" s="336"/>
      <c r="C373" s="336"/>
      <c r="D373" s="336"/>
      <c r="E373" s="585"/>
      <c r="F373" s="586"/>
    </row>
    <row r="374" spans="1:6" s="424" customFormat="1" ht="17.25">
      <c r="A374" s="574"/>
      <c r="B374" s="336"/>
      <c r="C374" s="336"/>
      <c r="D374" s="336"/>
      <c r="E374" s="585"/>
      <c r="F374" s="586"/>
    </row>
    <row r="375" spans="1:6" s="424" customFormat="1" ht="17.25">
      <c r="A375" s="574"/>
      <c r="B375" s="336"/>
      <c r="C375" s="336"/>
      <c r="D375" s="336"/>
      <c r="E375" s="585"/>
      <c r="F375" s="586"/>
    </row>
    <row r="376" spans="1:6" s="424" customFormat="1" ht="17.25">
      <c r="A376" s="574"/>
      <c r="B376" s="336"/>
      <c r="C376" s="336"/>
      <c r="D376" s="336"/>
      <c r="E376" s="585"/>
      <c r="F376" s="586"/>
    </row>
    <row r="377" spans="1:6" s="424" customFormat="1" ht="17.25">
      <c r="A377" s="574"/>
      <c r="B377" s="336"/>
      <c r="C377" s="336"/>
      <c r="D377" s="336"/>
      <c r="E377" s="585"/>
      <c r="F377" s="586"/>
    </row>
    <row r="378" spans="1:6" s="424" customFormat="1" ht="17.25">
      <c r="A378" s="574"/>
      <c r="B378" s="336"/>
      <c r="C378" s="336"/>
      <c r="D378" s="336"/>
      <c r="E378" s="585"/>
      <c r="F378" s="586"/>
    </row>
    <row r="379" spans="1:6" s="424" customFormat="1" ht="17.25">
      <c r="A379" s="574"/>
      <c r="B379" s="336"/>
      <c r="C379" s="336"/>
      <c r="D379" s="336"/>
      <c r="E379" s="585"/>
      <c r="F379" s="586"/>
    </row>
  </sheetData>
  <sheetProtection sheet="1" objects="1" scenarios="1"/>
  <mergeCells count="292">
    <mergeCell ref="A2:F2"/>
    <mergeCell ref="A3:F3"/>
    <mergeCell ref="A4:F4"/>
    <mergeCell ref="B5:B6"/>
    <mergeCell ref="C5:C6"/>
    <mergeCell ref="D5:D6"/>
    <mergeCell ref="E5:F5"/>
    <mergeCell ref="A8:F8"/>
    <mergeCell ref="A19:F19"/>
    <mergeCell ref="A42:F42"/>
    <mergeCell ref="A55:F55"/>
    <mergeCell ref="A124:F124"/>
    <mergeCell ref="A133:F133"/>
    <mergeCell ref="A146:F146"/>
    <mergeCell ref="E147:F147"/>
    <mergeCell ref="H147:I147"/>
    <mergeCell ref="E148:F148"/>
    <mergeCell ref="H148:I148"/>
    <mergeCell ref="E149:F149"/>
    <mergeCell ref="H149:I149"/>
    <mergeCell ref="E150:F150"/>
    <mergeCell ref="H150:I150"/>
    <mergeCell ref="E151:F151"/>
    <mergeCell ref="H151:I151"/>
    <mergeCell ref="E152:F152"/>
    <mergeCell ref="H152:I152"/>
    <mergeCell ref="E153:F153"/>
    <mergeCell ref="H153:I153"/>
    <mergeCell ref="E154:F154"/>
    <mergeCell ref="H154:I154"/>
    <mergeCell ref="E155:F155"/>
    <mergeCell ref="H155:I155"/>
    <mergeCell ref="E156:F156"/>
    <mergeCell ref="H156:I156"/>
    <mergeCell ref="C157:F157"/>
    <mergeCell ref="H157:K157"/>
    <mergeCell ref="C158:F158"/>
    <mergeCell ref="H158:K158"/>
    <mergeCell ref="C159:F159"/>
    <mergeCell ref="H159:K159"/>
    <mergeCell ref="C160:F160"/>
    <mergeCell ref="H160:K160"/>
    <mergeCell ref="C161:F161"/>
    <mergeCell ref="H161:K161"/>
    <mergeCell ref="C162:F162"/>
    <mergeCell ref="H162:K162"/>
    <mergeCell ref="C163:F163"/>
    <mergeCell ref="H163:K163"/>
    <mergeCell ref="C164:F164"/>
    <mergeCell ref="H164:K164"/>
    <mergeCell ref="C165:F165"/>
    <mergeCell ref="H165:K165"/>
    <mergeCell ref="C166:F166"/>
    <mergeCell ref="H166:K166"/>
    <mergeCell ref="C167:F167"/>
    <mergeCell ref="H167:K167"/>
    <mergeCell ref="C168:F168"/>
    <mergeCell ref="H168:K168"/>
    <mergeCell ref="C169:F169"/>
    <mergeCell ref="H169:K169"/>
    <mergeCell ref="A171:F171"/>
    <mergeCell ref="A172:F172"/>
    <mergeCell ref="A174:B174"/>
    <mergeCell ref="C174:F174"/>
    <mergeCell ref="C175:F175"/>
    <mergeCell ref="H175:K175"/>
    <mergeCell ref="C176:F176"/>
    <mergeCell ref="H176:K176"/>
    <mergeCell ref="C177:F177"/>
    <mergeCell ref="H177:K177"/>
    <mergeCell ref="C178:F178"/>
    <mergeCell ref="H178:K178"/>
    <mergeCell ref="C179:F179"/>
    <mergeCell ref="H179:K179"/>
    <mergeCell ref="A180:A181"/>
    <mergeCell ref="C180:F180"/>
    <mergeCell ref="H180:K180"/>
    <mergeCell ref="C181:F181"/>
    <mergeCell ref="H181:K181"/>
    <mergeCell ref="A182:A191"/>
    <mergeCell ref="C182:F182"/>
    <mergeCell ref="H182:K182"/>
    <mergeCell ref="C183:F183"/>
    <mergeCell ref="H183:K183"/>
    <mergeCell ref="C184:F184"/>
    <mergeCell ref="H184:K184"/>
    <mergeCell ref="C185:F185"/>
    <mergeCell ref="H185:K185"/>
    <mergeCell ref="C186:F186"/>
    <mergeCell ref="H186:K186"/>
    <mergeCell ref="C187:F187"/>
    <mergeCell ref="H187:K187"/>
    <mergeCell ref="C188:F188"/>
    <mergeCell ref="H188:K188"/>
    <mergeCell ref="C189:F189"/>
    <mergeCell ref="H189:K189"/>
    <mergeCell ref="C190:F190"/>
    <mergeCell ref="H190:K190"/>
    <mergeCell ref="C191:F191"/>
    <mergeCell ref="H191:K191"/>
    <mergeCell ref="A192:A193"/>
    <mergeCell ref="C192:F192"/>
    <mergeCell ref="H192:K192"/>
    <mergeCell ref="C193:F193"/>
    <mergeCell ref="H193:K193"/>
    <mergeCell ref="A194:A195"/>
    <mergeCell ref="C194:F194"/>
    <mergeCell ref="H194:K194"/>
    <mergeCell ref="C195:F195"/>
    <mergeCell ref="H195:K195"/>
    <mergeCell ref="C196:F196"/>
    <mergeCell ref="H196:K196"/>
    <mergeCell ref="C197:F197"/>
    <mergeCell ref="H197:K197"/>
    <mergeCell ref="C198:F198"/>
    <mergeCell ref="H198:K198"/>
    <mergeCell ref="A199:A200"/>
    <mergeCell ref="C199:F199"/>
    <mergeCell ref="H199:K199"/>
    <mergeCell ref="C200:F200"/>
    <mergeCell ref="H200:K200"/>
    <mergeCell ref="C201:F201"/>
    <mergeCell ref="H201:K201"/>
    <mergeCell ref="A202:A204"/>
    <mergeCell ref="C202:F202"/>
    <mergeCell ref="H202:K202"/>
    <mergeCell ref="C203:F203"/>
    <mergeCell ref="H203:K203"/>
    <mergeCell ref="C204:F204"/>
    <mergeCell ref="H204:K204"/>
    <mergeCell ref="A205:A206"/>
    <mergeCell ref="C205:F205"/>
    <mergeCell ref="H205:K205"/>
    <mergeCell ref="C206:F206"/>
    <mergeCell ref="H206:K206"/>
    <mergeCell ref="C207:F207"/>
    <mergeCell ref="H207:K207"/>
    <mergeCell ref="E208:F208"/>
    <mergeCell ref="E209:F209"/>
    <mergeCell ref="A218:A219"/>
    <mergeCell ref="E218:F218"/>
    <mergeCell ref="E229:F229"/>
    <mergeCell ref="H229:I229"/>
    <mergeCell ref="E230:F230"/>
    <mergeCell ref="H230:I230"/>
    <mergeCell ref="E231:F231"/>
    <mergeCell ref="H231:I231"/>
    <mergeCell ref="E232:F232"/>
    <mergeCell ref="H232:I232"/>
    <mergeCell ref="E233:F233"/>
    <mergeCell ref="H233:I233"/>
    <mergeCell ref="E234:F234"/>
    <mergeCell ref="H234:I234"/>
    <mergeCell ref="E235:F235"/>
    <mergeCell ref="H235:I235"/>
    <mergeCell ref="E236:F236"/>
    <mergeCell ref="H236:I236"/>
    <mergeCell ref="E237:F237"/>
    <mergeCell ref="H237:I237"/>
    <mergeCell ref="E238:F238"/>
    <mergeCell ref="H238:I238"/>
    <mergeCell ref="E239:F239"/>
    <mergeCell ref="H239:I239"/>
    <mergeCell ref="E240:F240"/>
    <mergeCell ref="H240:I240"/>
    <mergeCell ref="E241:F241"/>
    <mergeCell ref="H241:I241"/>
    <mergeCell ref="E242:F242"/>
    <mergeCell ref="H242:I242"/>
    <mergeCell ref="E243:F243"/>
    <mergeCell ref="H243:I243"/>
    <mergeCell ref="E244:F244"/>
    <mergeCell ref="H244:I244"/>
    <mergeCell ref="E245:F245"/>
    <mergeCell ref="H245:I245"/>
    <mergeCell ref="A246:B246"/>
    <mergeCell ref="E246:F246"/>
    <mergeCell ref="E247:F247"/>
    <mergeCell ref="H247:I247"/>
    <mergeCell ref="E248:F248"/>
    <mergeCell ref="H248:I248"/>
    <mergeCell ref="E249:F249"/>
    <mergeCell ref="H249:I249"/>
    <mergeCell ref="E250:F250"/>
    <mergeCell ref="H250:I250"/>
    <mergeCell ref="E251:F251"/>
    <mergeCell ref="H251:I251"/>
    <mergeCell ref="E252:F252"/>
    <mergeCell ref="H252:I252"/>
    <mergeCell ref="E253:F253"/>
    <mergeCell ref="H253:I253"/>
    <mergeCell ref="E254:F254"/>
    <mergeCell ref="H254:I254"/>
    <mergeCell ref="E255:F255"/>
    <mergeCell ref="H255:I255"/>
    <mergeCell ref="E256:F256"/>
    <mergeCell ref="H256:I256"/>
    <mergeCell ref="E257:F257"/>
    <mergeCell ref="H257:I257"/>
    <mergeCell ref="E258:F258"/>
    <mergeCell ref="H258:I258"/>
    <mergeCell ref="E259:F259"/>
    <mergeCell ref="H259:I259"/>
    <mergeCell ref="E260:F260"/>
    <mergeCell ref="H260:I260"/>
    <mergeCell ref="E261:F261"/>
    <mergeCell ref="H261:I261"/>
    <mergeCell ref="E262:F262"/>
    <mergeCell ref="H262:I262"/>
    <mergeCell ref="E263:F263"/>
    <mergeCell ref="H263:I263"/>
    <mergeCell ref="E264:F264"/>
    <mergeCell ref="H264:I264"/>
    <mergeCell ref="E265:F265"/>
    <mergeCell ref="H265:I265"/>
    <mergeCell ref="E266:F266"/>
    <mergeCell ref="H266:I266"/>
    <mergeCell ref="E267:F267"/>
    <mergeCell ref="H267:I267"/>
    <mergeCell ref="E268:F268"/>
    <mergeCell ref="H268:I268"/>
    <mergeCell ref="E269:F269"/>
    <mergeCell ref="H269:I269"/>
    <mergeCell ref="E270:F270"/>
    <mergeCell ref="H270:I270"/>
    <mergeCell ref="E271:F271"/>
    <mergeCell ref="H271:I271"/>
    <mergeCell ref="E272:F272"/>
    <mergeCell ref="H272:I272"/>
    <mergeCell ref="E273:F273"/>
    <mergeCell ref="H273:I273"/>
    <mergeCell ref="E274:F274"/>
    <mergeCell ref="H274:I274"/>
    <mergeCell ref="E275:F275"/>
    <mergeCell ref="H275:I275"/>
    <mergeCell ref="E276:F276"/>
    <mergeCell ref="H276:I276"/>
    <mergeCell ref="E277:F277"/>
    <mergeCell ref="H277:I277"/>
    <mergeCell ref="E278:F278"/>
    <mergeCell ref="H278:I278"/>
    <mergeCell ref="A279:F279"/>
    <mergeCell ref="E280:F280"/>
    <mergeCell ref="H280:I280"/>
    <mergeCell ref="E281:F281"/>
    <mergeCell ref="H281:I281"/>
    <mergeCell ref="E282:F282"/>
    <mergeCell ref="H282:I282"/>
    <mergeCell ref="E283:F283"/>
    <mergeCell ref="H283:I283"/>
    <mergeCell ref="E284:F284"/>
    <mergeCell ref="H284:I284"/>
    <mergeCell ref="E285:F285"/>
    <mergeCell ref="H285:I285"/>
    <mergeCell ref="E286:F286"/>
    <mergeCell ref="H286:I286"/>
    <mergeCell ref="E287:F287"/>
    <mergeCell ref="H287:I287"/>
    <mergeCell ref="E288:F288"/>
    <mergeCell ref="H288:I288"/>
    <mergeCell ref="E289:F289"/>
    <mergeCell ref="H289:I289"/>
    <mergeCell ref="E290:F290"/>
    <mergeCell ref="H290:I290"/>
    <mergeCell ref="E291:F291"/>
    <mergeCell ref="H291:I291"/>
    <mergeCell ref="E292:F292"/>
    <mergeCell ref="H292:I292"/>
    <mergeCell ref="E293:F293"/>
    <mergeCell ref="H293:I293"/>
    <mergeCell ref="A294:F294"/>
    <mergeCell ref="E295:F295"/>
    <mergeCell ref="H295:I295"/>
    <mergeCell ref="E296:F296"/>
    <mergeCell ref="H296:I296"/>
    <mergeCell ref="E297:F297"/>
    <mergeCell ref="H297:I297"/>
    <mergeCell ref="E298:F298"/>
    <mergeCell ref="H298:I298"/>
    <mergeCell ref="E299:F299"/>
    <mergeCell ref="H299:I299"/>
    <mergeCell ref="A301:E301"/>
    <mergeCell ref="A304:C304"/>
    <mergeCell ref="A305:C305"/>
    <mergeCell ref="D305:F305"/>
    <mergeCell ref="B309:F309"/>
    <mergeCell ref="B313:F313"/>
    <mergeCell ref="B315:B316"/>
    <mergeCell ref="C315:C316"/>
    <mergeCell ref="D315:D316"/>
    <mergeCell ref="E315:E316"/>
    <mergeCell ref="F315:F316"/>
  </mergeCells>
  <printOptions horizontalCentered="1"/>
  <pageMargins left="0.39375" right="0.39375" top="0.39375" bottom="0.39375" header="0.5118055555555556" footer="0.5118055555555556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0"/>
  <sheetViews>
    <sheetView zoomScale="85" zoomScaleNormal="85" workbookViewId="0" topLeftCell="A40">
      <selection activeCell="R10" sqref="R10"/>
    </sheetView>
  </sheetViews>
  <sheetFormatPr defaultColWidth="9.00390625" defaultRowHeight="12.75"/>
  <cols>
    <col min="1" max="1" width="28.75390625" style="75" customWidth="1"/>
    <col min="2" max="2" width="9.75390625" style="75" customWidth="1"/>
    <col min="3" max="3" width="9.00390625" style="75" customWidth="1"/>
    <col min="4" max="4" width="12.625" style="75" customWidth="1"/>
    <col min="5" max="5" width="8.25390625" style="75" customWidth="1"/>
    <col min="6" max="6" width="25.75390625" style="75" customWidth="1"/>
    <col min="7" max="7" width="9.625" style="75" customWidth="1"/>
    <col min="8" max="8" width="8.375" style="75" customWidth="1"/>
    <col min="9" max="9" width="8.625" style="75" customWidth="1"/>
    <col min="10" max="10" width="7.375" style="75" customWidth="1"/>
    <col min="11" max="11" width="9.00390625" style="75" customWidth="1"/>
    <col min="12" max="16" width="0" style="75" hidden="1" customWidth="1"/>
    <col min="17" max="16384" width="9.125" style="75" customWidth="1"/>
  </cols>
  <sheetData>
    <row r="1" spans="1:11" s="1" customFormat="1" ht="197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9" s="1" customFormat="1" ht="18" customHeight="1">
      <c r="A2" s="2" t="s">
        <v>0</v>
      </c>
      <c r="B2" s="2"/>
      <c r="C2" s="2"/>
      <c r="D2" s="2"/>
      <c r="E2" s="2"/>
      <c r="F2" s="2"/>
      <c r="G2" s="3"/>
      <c r="H2" s="3"/>
      <c r="I2" s="3"/>
    </row>
    <row r="3" spans="1:11" ht="18.75" customHeight="1">
      <c r="A3" s="76" t="s">
        <v>130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4.25" customHeight="1">
      <c r="A4" s="77" t="s">
        <v>131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6" s="80" customFormat="1" ht="14.25" customHeight="1">
      <c r="A5" s="78" t="s">
        <v>132</v>
      </c>
      <c r="B5" s="78"/>
      <c r="C5" s="19">
        <f>M5*(1+'Счётчики эл_ энергии ЭНЕРГОМЕРА'!$H$6)</f>
        <v>20515</v>
      </c>
      <c r="D5" s="78" t="s">
        <v>133</v>
      </c>
      <c r="E5" s="78"/>
      <c r="F5" s="19">
        <f>N5*(1+'Счётчики эл_ энергии ЭНЕРГОМЕРА'!$H$6)</f>
        <v>76345.5</v>
      </c>
      <c r="G5" s="78" t="s">
        <v>134</v>
      </c>
      <c r="H5" s="79"/>
      <c r="I5" s="79"/>
      <c r="J5" s="79"/>
      <c r="K5" s="19">
        <f>O5*(1+'Счётчики эл_ энергии ЭНЕРГОМЕРА'!$H$6)</f>
        <v>8800</v>
      </c>
      <c r="M5" s="81">
        <v>18650</v>
      </c>
      <c r="N5" s="82">
        <v>69405</v>
      </c>
      <c r="O5" s="81">
        <v>8000</v>
      </c>
      <c r="P5" s="83"/>
    </row>
    <row r="6" spans="1:16" ht="14.25" customHeight="1">
      <c r="A6" s="78" t="s">
        <v>135</v>
      </c>
      <c r="B6" s="78"/>
      <c r="C6" s="19">
        <f>M6*(1+'Счётчики эл_ энергии ЭНЕРГОМЕРА'!$H$6)</f>
        <v>21503.9</v>
      </c>
      <c r="D6" s="78" t="s">
        <v>136</v>
      </c>
      <c r="E6" s="78"/>
      <c r="F6" s="19">
        <f>N6*(1+'Счётчики эл_ энергии ЭНЕРГОМЕРА'!$H$6)</f>
        <v>101062.50000000001</v>
      </c>
      <c r="G6" s="78" t="s">
        <v>137</v>
      </c>
      <c r="H6" s="20"/>
      <c r="I6" s="20"/>
      <c r="J6" s="20"/>
      <c r="K6" s="19">
        <f>O6*(1+'Счётчики эл_ энергии ЭНЕРГОМЕРА'!$H$6)</f>
        <v>10450</v>
      </c>
      <c r="L6" s="80"/>
      <c r="M6" s="81">
        <v>19549</v>
      </c>
      <c r="N6" s="82">
        <v>91875</v>
      </c>
      <c r="O6" s="81">
        <v>9500</v>
      </c>
      <c r="P6" s="57"/>
    </row>
    <row r="7" spans="1:16" ht="14.25" customHeight="1">
      <c r="A7" s="78" t="s">
        <v>138</v>
      </c>
      <c r="B7" s="78"/>
      <c r="C7" s="19">
        <f>M7*(1+'Счётчики эл_ энергии ЭНЕРГОМЕРА'!$H$6)</f>
        <v>22578.600000000002</v>
      </c>
      <c r="D7" s="78" t="s">
        <v>139</v>
      </c>
      <c r="E7" s="78"/>
      <c r="F7" s="19">
        <f>N7*(1+'Счётчики эл_ энергии ЭНЕРГОМЕРА'!$H$6)</f>
        <v>96211.50000000001</v>
      </c>
      <c r="G7" s="78" t="s">
        <v>140</v>
      </c>
      <c r="H7" s="20"/>
      <c r="I7" s="20"/>
      <c r="J7" s="20"/>
      <c r="K7" s="19">
        <f>O7*(1+'Счётчики эл_ энергии ЭНЕРГОМЕРА'!$H$6)</f>
        <v>69762</v>
      </c>
      <c r="L7" s="80"/>
      <c r="M7" s="81">
        <v>20526</v>
      </c>
      <c r="N7" s="82">
        <v>87465</v>
      </c>
      <c r="O7" s="81">
        <v>63420</v>
      </c>
      <c r="P7" s="57"/>
    </row>
    <row r="8" spans="1:16" ht="14.25" customHeight="1">
      <c r="A8" s="78" t="s">
        <v>141</v>
      </c>
      <c r="B8" s="78"/>
      <c r="C8" s="19">
        <f>M8*(1+'Счётчики эл_ энергии ЭНЕРГОМЕРА'!$H$6)</f>
        <v>15899.400000000001</v>
      </c>
      <c r="D8" s="78" t="s">
        <v>142</v>
      </c>
      <c r="E8" s="78"/>
      <c r="F8" s="19">
        <f>N8*(1+'Счётчики эл_ энергии ЭНЕРГОМЕРА'!$H$6)</f>
        <v>107184.00000000001</v>
      </c>
      <c r="G8" s="78" t="s">
        <v>143</v>
      </c>
      <c r="H8" s="20"/>
      <c r="I8" s="20"/>
      <c r="J8" s="20"/>
      <c r="K8" s="19">
        <f>O8*(1+'Счётчики эл_ энергии ЭНЕРГОМЕРА'!$H$6)</f>
        <v>105682.50000000001</v>
      </c>
      <c r="L8" s="80"/>
      <c r="M8" s="81">
        <v>14454</v>
      </c>
      <c r="N8" s="82">
        <v>97440</v>
      </c>
      <c r="O8" s="81">
        <v>96075</v>
      </c>
      <c r="P8" s="57"/>
    </row>
    <row r="9" spans="1:16" ht="14.25" customHeight="1">
      <c r="A9" s="78" t="s">
        <v>144</v>
      </c>
      <c r="B9" s="78"/>
      <c r="C9" s="19">
        <f>M9*(1+'Счётчики эл_ энергии ЭНЕРГОМЕРА'!$H$6)</f>
        <v>36853.3</v>
      </c>
      <c r="D9" s="78" t="s">
        <v>145</v>
      </c>
      <c r="E9" s="78"/>
      <c r="F9" s="19">
        <f>N9*(1+'Счётчики эл_ энергии ЭНЕРГОМЕРА'!$H$6)</f>
        <v>103719.00000000001</v>
      </c>
      <c r="G9" s="78" t="s">
        <v>146</v>
      </c>
      <c r="H9" s="20"/>
      <c r="I9" s="20"/>
      <c r="J9" s="20"/>
      <c r="K9" s="19">
        <f>O9*(1+'Счётчики эл_ энергии ЭНЕРГОМЕРА'!$H$6)</f>
        <v>105682.50000000001</v>
      </c>
      <c r="L9" s="80"/>
      <c r="M9" s="81">
        <v>33503</v>
      </c>
      <c r="N9" s="82">
        <v>94290</v>
      </c>
      <c r="O9" s="81">
        <v>96075</v>
      </c>
      <c r="P9" s="57"/>
    </row>
    <row r="10" spans="1:16" ht="14.25" customHeight="1">
      <c r="A10" s="78" t="s">
        <v>147</v>
      </c>
      <c r="B10" s="78"/>
      <c r="C10" s="19">
        <f>M10*(1+'Счётчики эл_ энергии ЭНЕРГОМЕРА'!$H$6)</f>
        <v>31662.4</v>
      </c>
      <c r="D10" s="78" t="s">
        <v>148</v>
      </c>
      <c r="E10" s="78"/>
      <c r="F10" s="19">
        <f>N10*(1+'Счётчики эл_ энергии ЭНЕРГОМЕРА'!$H$6)</f>
        <v>144259.5</v>
      </c>
      <c r="G10" s="78" t="s">
        <v>149</v>
      </c>
      <c r="H10" s="20"/>
      <c r="I10" s="20"/>
      <c r="J10" s="20"/>
      <c r="K10" s="19">
        <f>O10*(1+'Счётчики эл_ энергии ЭНЕРГОМЕРА'!$H$6)</f>
        <v>32750.300000000003</v>
      </c>
      <c r="L10" s="80"/>
      <c r="M10" s="81">
        <v>28784</v>
      </c>
      <c r="N10" s="82">
        <v>131145</v>
      </c>
      <c r="O10" s="81">
        <v>29773</v>
      </c>
      <c r="P10" s="57"/>
    </row>
    <row r="11" spans="1:16" ht="14.25" customHeight="1">
      <c r="A11" s="78" t="s">
        <v>150</v>
      </c>
      <c r="B11" s="78"/>
      <c r="C11" s="19">
        <f>M11*(1+'Счётчики эл_ энергии ЭНЕРГОМЕРА'!$H$6)</f>
        <v>39547.200000000004</v>
      </c>
      <c r="D11" s="78" t="s">
        <v>151</v>
      </c>
      <c r="E11" s="78"/>
      <c r="F11" s="19">
        <f>N11*(1+'Счётчики эл_ энергии ЭНЕРГОМЕРА'!$H$6)</f>
        <v>149226</v>
      </c>
      <c r="G11" s="78" t="s">
        <v>152</v>
      </c>
      <c r="H11" s="20"/>
      <c r="I11" s="20"/>
      <c r="J11" s="20"/>
      <c r="K11" s="19">
        <f>O11*(1+'Счётчики эл_ энергии ЭНЕРГОМЕРА'!$H$6)</f>
        <v>32873.5</v>
      </c>
      <c r="L11" s="80"/>
      <c r="M11" s="81">
        <v>35952</v>
      </c>
      <c r="N11" s="82">
        <v>135660</v>
      </c>
      <c r="O11" s="81">
        <v>29885</v>
      </c>
      <c r="P11" s="57"/>
    </row>
    <row r="12" spans="1:16" s="80" customFormat="1" ht="14.25" customHeight="1">
      <c r="A12" s="78" t="s">
        <v>153</v>
      </c>
      <c r="B12" s="78"/>
      <c r="C12" s="19">
        <f>M12*(1+'Счётчики эл_ энергии ЭНЕРГОМЕРА'!$H$6)</f>
        <v>28937.7</v>
      </c>
      <c r="D12" s="78" t="s">
        <v>154</v>
      </c>
      <c r="E12" s="78"/>
      <c r="F12" s="19">
        <f>N12*(1+'Счётчики эл_ энергии ЭНЕРГОМЕРА'!$H$6)</f>
        <v>73227</v>
      </c>
      <c r="G12" s="78" t="s">
        <v>155</v>
      </c>
      <c r="H12" s="79"/>
      <c r="I12" s="79"/>
      <c r="J12" s="79"/>
      <c r="K12" s="19">
        <f>O12*(1+'Счётчики эл_ энергии ЭНЕРГОМЕРА'!$H$6)</f>
        <v>33491.700000000004</v>
      </c>
      <c r="M12" s="81">
        <v>26307</v>
      </c>
      <c r="N12" s="82">
        <v>66570</v>
      </c>
      <c r="O12" s="81">
        <v>30447</v>
      </c>
      <c r="P12" s="83"/>
    </row>
    <row r="13" spans="1:16" ht="14.25" customHeight="1">
      <c r="A13" s="78" t="s">
        <v>156</v>
      </c>
      <c r="B13" s="78"/>
      <c r="C13" s="19">
        <f>M13*(1+'Счётчики эл_ энергии ЭНЕРГОМЕРА'!$H$6)</f>
        <v>33479.600000000006</v>
      </c>
      <c r="D13" s="78" t="s">
        <v>157</v>
      </c>
      <c r="E13" s="78"/>
      <c r="F13" s="19">
        <f>N13*(1+'Счётчики эл_ энергии ЭНЕРГОМЕРА'!$H$6)</f>
        <v>77847</v>
      </c>
      <c r="G13" s="78" t="s">
        <v>158</v>
      </c>
      <c r="H13" s="20"/>
      <c r="I13" s="20"/>
      <c r="J13" s="20"/>
      <c r="K13" s="19">
        <f>O13*(1+'Счётчики эл_ энергии ЭНЕРГОМЕРА'!$H$6)</f>
        <v>37198.700000000004</v>
      </c>
      <c r="L13" s="80"/>
      <c r="M13" s="81">
        <v>30436</v>
      </c>
      <c r="N13" s="82">
        <v>70770</v>
      </c>
      <c r="O13" s="81">
        <v>33817</v>
      </c>
      <c r="P13" s="57"/>
    </row>
    <row r="14" spans="1:16" ht="14.25" customHeight="1">
      <c r="A14" s="78" t="s">
        <v>159</v>
      </c>
      <c r="B14" s="78"/>
      <c r="C14" s="19">
        <f>M14*(1+'Счётчики эл_ энергии ЭНЕРГОМЕРА'!$H$6)</f>
        <v>29412.9</v>
      </c>
      <c r="D14" s="78" t="s">
        <v>160</v>
      </c>
      <c r="E14" s="78"/>
      <c r="F14" s="19">
        <f>N14*(1+'Счётчики эл_ энергии ЭНЕРГОМЕРА'!$H$6)</f>
        <v>104412.00000000001</v>
      </c>
      <c r="G14" s="78" t="s">
        <v>161</v>
      </c>
      <c r="H14" s="20"/>
      <c r="I14" s="20"/>
      <c r="J14" s="20"/>
      <c r="K14" s="19">
        <f>O14*(1+'Счётчики эл_ энергии ЭНЕРГОМЕРА'!$H$6)</f>
        <v>37693.700000000004</v>
      </c>
      <c r="L14" s="80"/>
      <c r="M14" s="81">
        <v>26739</v>
      </c>
      <c r="N14" s="82">
        <v>94920</v>
      </c>
      <c r="O14" s="81">
        <v>34267</v>
      </c>
      <c r="P14" s="57"/>
    </row>
    <row r="15" spans="1:16" ht="14.25" customHeight="1">
      <c r="A15" s="78" t="s">
        <v>162</v>
      </c>
      <c r="B15" s="78"/>
      <c r="C15" s="19">
        <f>M15*(1+'Счётчики эл_ энергии ЭНЕРГОМЕРА'!$H$6)</f>
        <v>40781.4</v>
      </c>
      <c r="D15" s="78" t="s">
        <v>163</v>
      </c>
      <c r="E15" s="78"/>
      <c r="F15" s="19">
        <f>N15*(1+'Счётчики эл_ энергии ЭНЕРГОМЕРА'!$H$6)</f>
        <v>99907.50000000001</v>
      </c>
      <c r="G15" s="78" t="s">
        <v>164</v>
      </c>
      <c r="H15" s="20"/>
      <c r="I15" s="20"/>
      <c r="J15" s="20"/>
      <c r="K15" s="19">
        <f>O15*(1+'Счётчики эл_ энергии ЭНЕРГОМЕРА'!$H$6)</f>
        <v>16747.5</v>
      </c>
      <c r="L15" s="80"/>
      <c r="M15" s="81">
        <v>37074</v>
      </c>
      <c r="N15" s="82">
        <v>90825</v>
      </c>
      <c r="O15" s="81">
        <v>15225</v>
      </c>
      <c r="P15" s="57"/>
    </row>
    <row r="16" spans="1:16" ht="14.25" customHeight="1">
      <c r="A16" s="78" t="s">
        <v>165</v>
      </c>
      <c r="B16" s="78"/>
      <c r="C16" s="19">
        <f>M16*(1+'Счётчики эл_ энергии ЭНЕРГОМЕРА'!$H$6)</f>
        <v>30278.600000000002</v>
      </c>
      <c r="D16" s="78" t="s">
        <v>166</v>
      </c>
      <c r="E16" s="78"/>
      <c r="F16" s="19">
        <f>N16*(1+'Счётчики эл_ энергии ЭНЕРГОМЕРА'!$H$6)</f>
        <v>110187.00000000001</v>
      </c>
      <c r="G16" s="78" t="s">
        <v>167</v>
      </c>
      <c r="H16" s="20"/>
      <c r="I16" s="20"/>
      <c r="J16" s="20"/>
      <c r="K16" s="19">
        <f>O16*(1+'Счётчики эл_ энергии ЭНЕРГОМЕРА'!$H$6)</f>
        <v>20144.300000000003</v>
      </c>
      <c r="L16" s="80"/>
      <c r="M16" s="81">
        <v>27526</v>
      </c>
      <c r="N16" s="82">
        <v>100170</v>
      </c>
      <c r="O16" s="81">
        <v>18313</v>
      </c>
      <c r="P16" s="57"/>
    </row>
    <row r="17" spans="1:16" ht="14.25" customHeight="1">
      <c r="A17" s="78" t="s">
        <v>168</v>
      </c>
      <c r="B17" s="78"/>
      <c r="C17" s="19">
        <f>M17*(1+'Счётчики эл_ энергии ЭНЕРГОМЕРА'!$H$6)</f>
        <v>64795.50000000001</v>
      </c>
      <c r="D17" s="78" t="s">
        <v>169</v>
      </c>
      <c r="E17" s="78"/>
      <c r="F17" s="19">
        <f>N17*(1+'Счётчики эл_ энергии ЭНЕРГОМЕРА'!$H$6)</f>
        <v>118618.50000000001</v>
      </c>
      <c r="G17" s="78" t="s">
        <v>170</v>
      </c>
      <c r="H17" s="20"/>
      <c r="I17" s="20"/>
      <c r="J17" s="20"/>
      <c r="K17" s="19">
        <f>O17*(1+'Счётчики эл_ энергии ЭНЕРГОМЕРА'!$H$6)</f>
        <v>20144.300000000003</v>
      </c>
      <c r="L17" s="80"/>
      <c r="M17" s="81">
        <v>58905</v>
      </c>
      <c r="N17" s="82">
        <v>107835</v>
      </c>
      <c r="O17" s="81">
        <v>18313</v>
      </c>
      <c r="P17" s="57"/>
    </row>
    <row r="18" spans="1:16" ht="14.25" customHeight="1">
      <c r="A18" s="78" t="s">
        <v>171</v>
      </c>
      <c r="B18" s="78"/>
      <c r="C18" s="19">
        <f>M18*(1+'Счётчики эл_ энергии ЭНЕРГОМЕРА'!$H$6)</f>
        <v>27250.300000000003</v>
      </c>
      <c r="D18" s="78" t="s">
        <v>172</v>
      </c>
      <c r="E18" s="78"/>
      <c r="F18" s="19">
        <f>N18*(1+'Счётчики эл_ энергии ЭНЕРГОМЕРА'!$H$6)</f>
        <v>143566.5</v>
      </c>
      <c r="G18" s="78" t="s">
        <v>173</v>
      </c>
      <c r="H18" s="20"/>
      <c r="I18" s="20"/>
      <c r="J18" s="20"/>
      <c r="K18" s="19">
        <f>O18*(1+'Счётчики эл_ энергии ЭНЕРГОМЕРА'!$H$6)</f>
        <v>1155</v>
      </c>
      <c r="L18" s="80"/>
      <c r="M18" s="81">
        <v>24773</v>
      </c>
      <c r="N18" s="82">
        <v>130515</v>
      </c>
      <c r="O18" s="81">
        <v>1050</v>
      </c>
      <c r="P18" s="57"/>
    </row>
    <row r="19" spans="1:16" s="86" customFormat="1" ht="14.25" customHeight="1">
      <c r="A19" s="78" t="s">
        <v>174</v>
      </c>
      <c r="B19" s="78"/>
      <c r="C19" s="19">
        <f>M19*(1+'Счётчики эл_ энергии ЭНЕРГОМЕРА'!$H$6)</f>
        <v>18945.300000000003</v>
      </c>
      <c r="D19" s="78" t="s">
        <v>175</v>
      </c>
      <c r="E19" s="78"/>
      <c r="F19" s="19">
        <f>N19*(1+'Счётчики эл_ энергии ЭНЕРГОМЕРА'!$H$6)</f>
        <v>149803.5</v>
      </c>
      <c r="G19" s="78" t="s">
        <v>176</v>
      </c>
      <c r="H19" s="84"/>
      <c r="I19" s="20"/>
      <c r="J19" s="84"/>
      <c r="K19" s="19">
        <f>O19*(1+'Счётчики эл_ энергии ЭНЕРГОМЕРА'!$H$6)</f>
        <v>1687.4</v>
      </c>
      <c r="L19" s="80"/>
      <c r="M19" s="81">
        <v>17223</v>
      </c>
      <c r="N19" s="82">
        <v>136185</v>
      </c>
      <c r="O19" s="81">
        <v>1534</v>
      </c>
      <c r="P19" s="85"/>
    </row>
    <row r="20" spans="1:16" ht="14.25" customHeight="1">
      <c r="A20" s="78" t="s">
        <v>177</v>
      </c>
      <c r="B20" s="78"/>
      <c r="C20" s="19">
        <f>M20*(1+'Счётчики эл_ энергии ЭНЕРГОМЕРА'!$H$6)</f>
        <v>20762.5</v>
      </c>
      <c r="D20" s="78" t="s">
        <v>178</v>
      </c>
      <c r="E20" s="78"/>
      <c r="F20" s="19">
        <f>N20*(1+'Счётчики эл_ энергии ЭНЕРГОМЕРА'!$H$6)</f>
        <v>31267.500000000004</v>
      </c>
      <c r="G20" s="78" t="s">
        <v>179</v>
      </c>
      <c r="H20" s="20"/>
      <c r="I20" s="20"/>
      <c r="J20" s="20"/>
      <c r="K20" s="19">
        <f>O20*(1+'Счётчики эл_ энергии ЭНЕРГОМЕРА'!$H$6)</f>
        <v>4671.700000000001</v>
      </c>
      <c r="L20" s="80"/>
      <c r="M20" s="81">
        <v>18875</v>
      </c>
      <c r="N20" s="82">
        <v>28425</v>
      </c>
      <c r="O20" s="81">
        <v>4247</v>
      </c>
      <c r="P20" s="57"/>
    </row>
    <row r="21" spans="1:16" ht="14.25" customHeight="1">
      <c r="A21" s="78" t="s">
        <v>180</v>
      </c>
      <c r="B21" s="78"/>
      <c r="C21" s="19">
        <f>M21*(1+'Счётчики эл_ энергии ЭНЕРГОМЕРА'!$H$6)</f>
        <v>18945.300000000003</v>
      </c>
      <c r="D21" s="78" t="s">
        <v>181</v>
      </c>
      <c r="E21" s="78"/>
      <c r="F21" s="19">
        <f>N21*(1+'Счётчики эл_ энергии ЭНЕРГОМЕРА'!$H$6)</f>
        <v>35097.700000000004</v>
      </c>
      <c r="G21" s="78" t="s">
        <v>182</v>
      </c>
      <c r="H21" s="20"/>
      <c r="I21" s="87"/>
      <c r="J21" s="20"/>
      <c r="K21" s="19">
        <f>O21*(1+'Счётчики эл_ энергии ЭНЕРГОМЕРА'!$H$6)</f>
        <v>6098.400000000001</v>
      </c>
      <c r="L21" s="80"/>
      <c r="M21" s="81">
        <v>17223</v>
      </c>
      <c r="N21" s="82">
        <v>31907</v>
      </c>
      <c r="O21" s="81">
        <v>5544</v>
      </c>
      <c r="P21" s="57"/>
    </row>
    <row r="22" spans="1:16" ht="14.25" customHeight="1">
      <c r="A22" s="78" t="s">
        <v>183</v>
      </c>
      <c r="B22" s="78"/>
      <c r="C22" s="19">
        <f>M22*(1+'Счётчики эл_ энергии ЭНЕРГОМЕРА'!$H$6)</f>
        <v>19334.7</v>
      </c>
      <c r="D22" s="78" t="s">
        <v>184</v>
      </c>
      <c r="E22" s="78"/>
      <c r="F22" s="19">
        <f>N22*(1+'Счётчики эл_ энергии ЭНЕРГОМЕРА'!$H$6)</f>
        <v>32143.100000000002</v>
      </c>
      <c r="G22" s="78" t="s">
        <v>185</v>
      </c>
      <c r="H22" s="20"/>
      <c r="I22" s="87"/>
      <c r="J22" s="20"/>
      <c r="K22" s="19">
        <f>O22*(1+'Счётчики эл_ энергии ЭНЕРГОМЕРА'!$H$6)</f>
        <v>7526.200000000001</v>
      </c>
      <c r="L22" s="80"/>
      <c r="M22" s="81">
        <v>17577</v>
      </c>
      <c r="N22" s="82">
        <v>29221</v>
      </c>
      <c r="O22" s="81">
        <v>6842</v>
      </c>
      <c r="P22" s="57"/>
    </row>
    <row r="23" spans="1:16" ht="14.25" customHeight="1">
      <c r="A23" s="78" t="s">
        <v>186</v>
      </c>
      <c r="B23" s="78"/>
      <c r="C23" s="19">
        <f>M23*(1+'Счётчики эл_ энергии ЭНЕРГОМЕРА'!$H$6)</f>
        <v>71494.5</v>
      </c>
      <c r="D23" s="78" t="s">
        <v>187</v>
      </c>
      <c r="E23" s="78"/>
      <c r="F23" s="19">
        <f>N23*(1+'Счётчики эл_ энергии ЭНЕРГОМЕРА'!$H$6)</f>
        <v>35963.4</v>
      </c>
      <c r="G23" s="88"/>
      <c r="H23" s="20"/>
      <c r="I23" s="87"/>
      <c r="J23" s="20"/>
      <c r="K23" s="89"/>
      <c r="L23" s="80"/>
      <c r="M23" s="81">
        <v>64995</v>
      </c>
      <c r="N23" s="82">
        <v>32694</v>
      </c>
      <c r="O23" s="57"/>
      <c r="P23" s="57"/>
    </row>
    <row r="24" spans="1:16" ht="14.25" customHeight="1">
      <c r="A24" s="77" t="s">
        <v>188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80"/>
      <c r="M24" s="90"/>
      <c r="N24" s="91"/>
      <c r="O24" s="57"/>
      <c r="P24" s="57"/>
    </row>
    <row r="25" spans="1:16" ht="14.25" customHeight="1">
      <c r="A25" s="92" t="s">
        <v>189</v>
      </c>
      <c r="B25" s="19">
        <f>M25*(1+'Счётчики эл_ энергии ЭНЕРГОМЕРА'!$H$6)</f>
        <v>46200.00000000001</v>
      </c>
      <c r="C25" s="92" t="s">
        <v>190</v>
      </c>
      <c r="D25" s="18"/>
      <c r="E25" s="19">
        <f>N25*(1+'Счётчики эл_ энергии ЭНЕРГОМЕРА'!$H$6)</f>
        <v>67100</v>
      </c>
      <c r="F25" s="92" t="s">
        <v>191</v>
      </c>
      <c r="G25" s="19">
        <f>O25*(1+'Счётчики эл_ энергии ЭНЕРГОМЕРА'!$H$6)</f>
        <v>57200.00000000001</v>
      </c>
      <c r="H25" s="92" t="s">
        <v>192</v>
      </c>
      <c r="I25" s="18"/>
      <c r="J25" s="18"/>
      <c r="K25" s="19">
        <f>P25*(1+'Счётчики эл_ энергии ЭНЕРГОМЕРА'!$H$6)</f>
        <v>80300</v>
      </c>
      <c r="L25" s="80"/>
      <c r="M25" s="43">
        <v>42000</v>
      </c>
      <c r="N25" s="43">
        <v>61000</v>
      </c>
      <c r="O25" s="45">
        <v>52000</v>
      </c>
      <c r="P25" s="45">
        <v>73000</v>
      </c>
    </row>
    <row r="26" spans="1:16" ht="14.25" customHeight="1">
      <c r="A26" s="92" t="s">
        <v>193</v>
      </c>
      <c r="B26" s="19">
        <f>M26*(1+'Счётчики эл_ энергии ЭНЕРГОМЕРА'!$H$6)</f>
        <v>61600.00000000001</v>
      </c>
      <c r="C26" s="92" t="s">
        <v>194</v>
      </c>
      <c r="D26" s="18"/>
      <c r="E26" s="19">
        <f>N26*(1+'Счётчики эл_ энергии ЭНЕРГОМЕРА'!$H$6)</f>
        <v>89100</v>
      </c>
      <c r="F26" s="92" t="s">
        <v>195</v>
      </c>
      <c r="G26" s="19">
        <f>O26*(1+'Счётчики эл_ энергии ЭНЕРГОМЕРА'!$H$6)</f>
        <v>75900</v>
      </c>
      <c r="H26" s="92" t="s">
        <v>196</v>
      </c>
      <c r="I26" s="18"/>
      <c r="J26" s="18"/>
      <c r="K26" s="19">
        <f>P26*(1+'Счётчики эл_ энергии ЭНЕРГОМЕРА'!$H$6)</f>
        <v>103400.00000000001</v>
      </c>
      <c r="L26" s="80"/>
      <c r="M26" s="43">
        <v>56000</v>
      </c>
      <c r="N26" s="43">
        <v>81000</v>
      </c>
      <c r="O26" s="45">
        <v>69000</v>
      </c>
      <c r="P26" s="45">
        <v>94000</v>
      </c>
    </row>
    <row r="27" spans="1:16" ht="14.25" customHeight="1">
      <c r="A27" s="93" t="s">
        <v>197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M27" s="57"/>
      <c r="N27" s="57"/>
      <c r="O27" s="57"/>
      <c r="P27" s="57"/>
    </row>
    <row r="28" spans="1:14" ht="14.25" customHeight="1">
      <c r="A28" s="94" t="s">
        <v>198</v>
      </c>
      <c r="B28" s="94"/>
      <c r="C28" s="94"/>
      <c r="D28" s="94"/>
      <c r="E28" s="19">
        <f>M28*(1+'Счётчики эл_ энергии ЭНЕРГОМЕРА'!$H$6)</f>
        <v>7580.1</v>
      </c>
      <c r="F28" s="95" t="s">
        <v>199</v>
      </c>
      <c r="G28" s="95"/>
      <c r="H28" s="95"/>
      <c r="I28" s="95"/>
      <c r="J28" s="95"/>
      <c r="K28" s="19">
        <f>N28*(1+'Счётчики эл_ энергии ЭНЕРГОМЕРА'!$H$6)</f>
        <v>7770.400000000001</v>
      </c>
      <c r="M28" s="96">
        <v>6891</v>
      </c>
      <c r="N28" s="96">
        <v>7064</v>
      </c>
    </row>
    <row r="29" spans="1:14" ht="14.25" customHeight="1">
      <c r="A29" s="94" t="s">
        <v>200</v>
      </c>
      <c r="B29" s="94"/>
      <c r="C29" s="94"/>
      <c r="D29" s="94"/>
      <c r="E29" s="19">
        <f>M29*(1+'Счётчики эл_ энергии ЭНЕРГОМЕРА'!$H$6)</f>
        <v>9584.300000000001</v>
      </c>
      <c r="F29" s="95" t="s">
        <v>201</v>
      </c>
      <c r="G29" s="95"/>
      <c r="H29" s="95"/>
      <c r="I29" s="95"/>
      <c r="J29" s="95"/>
      <c r="K29" s="19">
        <f>N29*(1+'Счётчики эл_ энергии ЭНЕРГОМЕРА'!$H$6)</f>
        <v>9086</v>
      </c>
      <c r="M29" s="96">
        <v>8713</v>
      </c>
      <c r="N29" s="96">
        <v>8260</v>
      </c>
    </row>
    <row r="30" spans="1:14" ht="14.25" customHeight="1">
      <c r="A30" s="94" t="s">
        <v>202</v>
      </c>
      <c r="B30" s="94"/>
      <c r="C30" s="94"/>
      <c r="D30" s="94"/>
      <c r="E30" s="19">
        <f>M30*(1+'Счётчики эл_ энергии ЭНЕРГОМЕРА'!$H$6)</f>
        <v>8784.6</v>
      </c>
      <c r="F30" s="95" t="s">
        <v>203</v>
      </c>
      <c r="G30" s="95"/>
      <c r="H30" s="95"/>
      <c r="I30" s="95"/>
      <c r="J30" s="95"/>
      <c r="K30" s="19">
        <f>N30*(1+'Счётчики эл_ энергии ЭНЕРГОМЕРА'!$H$6)</f>
        <v>7140.1</v>
      </c>
      <c r="M30" s="96">
        <v>7986</v>
      </c>
      <c r="N30" s="96">
        <v>6491</v>
      </c>
    </row>
    <row r="31" spans="1:14" ht="14.25" customHeight="1">
      <c r="A31" s="94" t="s">
        <v>204</v>
      </c>
      <c r="B31" s="94"/>
      <c r="C31" s="94"/>
      <c r="D31" s="94"/>
      <c r="E31" s="19">
        <f>M31*(1+'Счётчики эл_ энергии ЭНЕРГОМЕРА'!$H$6)</f>
        <v>10131</v>
      </c>
      <c r="F31" s="95" t="s">
        <v>205</v>
      </c>
      <c r="G31" s="95"/>
      <c r="H31" s="95"/>
      <c r="I31" s="95"/>
      <c r="J31" s="95"/>
      <c r="K31" s="19">
        <f>N31*(1+'Счётчики эл_ энергии ЭНЕРГОМЕРА'!$H$6)</f>
        <v>9116.800000000001</v>
      </c>
      <c r="M31" s="96">
        <v>9210</v>
      </c>
      <c r="N31" s="96">
        <v>8288</v>
      </c>
    </row>
    <row r="32" spans="1:14" ht="14.25" customHeight="1">
      <c r="A32" s="94" t="s">
        <v>206</v>
      </c>
      <c r="B32" s="94"/>
      <c r="C32" s="94"/>
      <c r="D32" s="94"/>
      <c r="E32" s="19">
        <f>M32*(1+'Счётчики эл_ энергии ЭНЕРГОМЕРА'!$H$6)</f>
        <v>6564.8</v>
      </c>
      <c r="F32" s="95" t="s">
        <v>207</v>
      </c>
      <c r="G32" s="95"/>
      <c r="H32" s="95"/>
      <c r="I32" s="95"/>
      <c r="J32" s="95"/>
      <c r="K32" s="19">
        <f>N32*(1+'Счётчики эл_ энергии ЭНЕРГОМЕРА'!$H$6)</f>
        <v>8344.6</v>
      </c>
      <c r="M32" s="96">
        <v>5968</v>
      </c>
      <c r="N32" s="96">
        <v>7586</v>
      </c>
    </row>
    <row r="33" spans="1:14" ht="14.25" customHeight="1">
      <c r="A33" s="94" t="s">
        <v>208</v>
      </c>
      <c r="B33" s="94"/>
      <c r="C33" s="94"/>
      <c r="D33" s="94"/>
      <c r="E33" s="19">
        <f>M33*(1+'Счётчики эл_ энергии ЭНЕРГОМЕРА'!$H$6)</f>
        <v>8734</v>
      </c>
      <c r="F33" s="95" t="s">
        <v>209</v>
      </c>
      <c r="G33" s="95"/>
      <c r="H33" s="95"/>
      <c r="I33" s="95"/>
      <c r="J33" s="95"/>
      <c r="K33" s="19">
        <f>N33*(1+'Счётчики эл_ энергии ЭНЕРГОМЕРА'!$H$6)</f>
        <v>9662.400000000001</v>
      </c>
      <c r="M33" s="96">
        <v>7940</v>
      </c>
      <c r="N33" s="96">
        <v>8784</v>
      </c>
    </row>
    <row r="34" spans="1:11" ht="14.25" customHeight="1">
      <c r="A34" s="93" t="s">
        <v>210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</row>
    <row r="35" spans="1:14" ht="14.25" customHeight="1">
      <c r="A35" s="22" t="s">
        <v>211</v>
      </c>
      <c r="B35" s="97"/>
      <c r="C35" s="97"/>
      <c r="D35" s="97"/>
      <c r="E35" s="19">
        <f>M35*(1+'Счётчики эл_ энергии ЭНЕРГОМЕРА'!$H$6)</f>
        <v>5426.3</v>
      </c>
      <c r="F35" s="98" t="s">
        <v>212</v>
      </c>
      <c r="G35" s="99"/>
      <c r="H35" s="100"/>
      <c r="I35" s="100"/>
      <c r="J35" s="99"/>
      <c r="K35" s="19">
        <f>N35*(1+'Счётчики эл_ энергии ЭНЕРГОМЕРА'!$H$6)</f>
        <v>7097.200000000001</v>
      </c>
      <c r="M35" s="101">
        <v>4933</v>
      </c>
      <c r="N35" s="101">
        <v>6452</v>
      </c>
    </row>
    <row r="36" spans="1:14" ht="14.25" customHeight="1">
      <c r="A36" s="22" t="s">
        <v>213</v>
      </c>
      <c r="B36" s="97"/>
      <c r="C36" s="97"/>
      <c r="D36" s="97"/>
      <c r="E36" s="19">
        <f>M36*(1+'Счётчики эл_ энергии ЭНЕРГОМЕРА'!$H$6)</f>
        <v>8217</v>
      </c>
      <c r="F36" s="98" t="s">
        <v>214</v>
      </c>
      <c r="G36" s="99"/>
      <c r="H36" s="100"/>
      <c r="I36" s="100"/>
      <c r="J36" s="99"/>
      <c r="K36" s="19">
        <f>N36*(1+'Счётчики эл_ энергии ЭНЕРГОМЕРА'!$H$6)</f>
        <v>7439.3</v>
      </c>
      <c r="M36" s="101">
        <v>7470</v>
      </c>
      <c r="N36" s="101">
        <v>6763</v>
      </c>
    </row>
    <row r="37" spans="1:14" ht="14.25" customHeight="1">
      <c r="A37" s="22" t="s">
        <v>215</v>
      </c>
      <c r="B37" s="97"/>
      <c r="C37" s="97"/>
      <c r="D37" s="97"/>
      <c r="E37" s="19">
        <f>M37*(1+'Счётчики эл_ энергии ЭНЕРГОМЕРА'!$H$6)</f>
        <v>6340.400000000001</v>
      </c>
      <c r="F37" s="98" t="s">
        <v>216</v>
      </c>
      <c r="G37" s="99"/>
      <c r="H37" s="100"/>
      <c r="I37" s="100"/>
      <c r="J37" s="99"/>
      <c r="K37" s="19">
        <f>N37*(1+'Счётчики эл_ энергии ЭНЕРГОМЕРА'!$H$6)</f>
        <v>6868.400000000001</v>
      </c>
      <c r="M37" s="101">
        <v>5764</v>
      </c>
      <c r="N37" s="101">
        <v>6244</v>
      </c>
    </row>
    <row r="38" spans="1:14" ht="14.25" customHeight="1">
      <c r="A38" s="22" t="s">
        <v>217</v>
      </c>
      <c r="B38" s="97"/>
      <c r="C38" s="97"/>
      <c r="D38" s="97"/>
      <c r="E38" s="19">
        <f>M38*(1+'Счётчики эл_ энергии ЭНЕРГОМЕРА'!$H$6)</f>
        <v>8566.800000000001</v>
      </c>
      <c r="F38" s="98" t="s">
        <v>218</v>
      </c>
      <c r="G38" s="99"/>
      <c r="H38" s="100"/>
      <c r="I38" s="100"/>
      <c r="J38" s="99"/>
      <c r="K38" s="19">
        <f>N38*(1+'Счётчики эл_ энергии ЭНЕРГОМЕРА'!$H$6)</f>
        <v>8253.300000000001</v>
      </c>
      <c r="M38" s="101">
        <v>7788</v>
      </c>
      <c r="N38" s="101">
        <v>7503</v>
      </c>
    </row>
    <row r="39" spans="1:14" ht="14.25" customHeight="1">
      <c r="A39" s="22" t="s">
        <v>219</v>
      </c>
      <c r="B39" s="97"/>
      <c r="C39" s="97"/>
      <c r="D39" s="97"/>
      <c r="E39" s="19">
        <f>M39*(1+'Счётчики эл_ энергии ЭНЕРГОМЕРА'!$H$6)</f>
        <v>6125.900000000001</v>
      </c>
      <c r="F39" s="22" t="s">
        <v>220</v>
      </c>
      <c r="G39" s="20"/>
      <c r="H39" s="97"/>
      <c r="I39" s="97"/>
      <c r="J39" s="20"/>
      <c r="K39" s="19">
        <f>N39*(1+'Счётчики эл_ энергии ЭНЕРГОМЕРА'!$H$6)</f>
        <v>7653.8</v>
      </c>
      <c r="M39" s="21">
        <v>5569</v>
      </c>
      <c r="N39" s="21">
        <v>6958</v>
      </c>
    </row>
    <row r="40" spans="1:11" ht="14.25" customHeight="1">
      <c r="A40" s="102" t="s">
        <v>221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</row>
    <row r="41" spans="1:11" ht="36" customHeight="1">
      <c r="A41" s="103" t="s">
        <v>222</v>
      </c>
      <c r="B41" s="104" t="s">
        <v>223</v>
      </c>
      <c r="C41" s="105" t="s">
        <v>224</v>
      </c>
      <c r="D41" s="105" t="s">
        <v>225</v>
      </c>
      <c r="E41" s="106"/>
      <c r="F41" s="107" t="s">
        <v>222</v>
      </c>
      <c r="G41" s="104" t="s">
        <v>223</v>
      </c>
      <c r="H41" s="105" t="s">
        <v>224</v>
      </c>
      <c r="I41" s="105" t="s">
        <v>225</v>
      </c>
      <c r="J41" s="105" t="s">
        <v>226</v>
      </c>
      <c r="K41" s="108"/>
    </row>
    <row r="42" spans="1:14" ht="14.25" customHeight="1">
      <c r="A42" s="22" t="s">
        <v>227</v>
      </c>
      <c r="B42" s="44"/>
      <c r="C42" s="44">
        <v>6</v>
      </c>
      <c r="D42" s="42"/>
      <c r="E42" s="19">
        <f>M42*(1+'Счётчики эл_ энергии ЭНЕРГОМЕРА'!$H$6)</f>
        <v>5496.700000000001</v>
      </c>
      <c r="F42" s="20" t="s">
        <v>228</v>
      </c>
      <c r="G42" s="44">
        <v>250</v>
      </c>
      <c r="H42" s="44">
        <v>6</v>
      </c>
      <c r="I42" s="44">
        <v>4</v>
      </c>
      <c r="J42" s="42"/>
      <c r="K42" s="19">
        <f>N42*(1+'Счётчики эл_ энергии ЭНЕРГОМЕРА'!$H$6)</f>
        <v>12307.900000000001</v>
      </c>
      <c r="M42" s="109">
        <v>4997</v>
      </c>
      <c r="N42" s="109">
        <v>11189</v>
      </c>
    </row>
    <row r="43" spans="1:14" ht="14.25" customHeight="1">
      <c r="A43" s="22" t="s">
        <v>229</v>
      </c>
      <c r="B43" s="44"/>
      <c r="C43" s="44">
        <v>6</v>
      </c>
      <c r="D43" s="42"/>
      <c r="E43" s="19">
        <f>M43*(1+'Счётчики эл_ энергии ЭНЕРГОМЕРА'!$H$6)</f>
        <v>5811.3</v>
      </c>
      <c r="F43" s="20" t="s">
        <v>230</v>
      </c>
      <c r="G43" s="44">
        <v>250</v>
      </c>
      <c r="H43" s="44">
        <v>6</v>
      </c>
      <c r="I43" s="44">
        <v>4</v>
      </c>
      <c r="J43" s="42"/>
      <c r="K43" s="19">
        <f>N43*(1+'Счётчики эл_ энергии ЭНЕРГОМЕРА'!$H$6)</f>
        <v>12307.900000000001</v>
      </c>
      <c r="M43" s="109">
        <v>5283</v>
      </c>
      <c r="N43" s="109">
        <v>11189</v>
      </c>
    </row>
    <row r="44" spans="1:14" ht="14.25" customHeight="1">
      <c r="A44" s="22" t="s">
        <v>231</v>
      </c>
      <c r="B44" s="44">
        <v>50</v>
      </c>
      <c r="C44" s="44">
        <v>6</v>
      </c>
      <c r="D44" s="42"/>
      <c r="E44" s="19">
        <f>M44*(1+'Счётчики эл_ энергии ЭНЕРГОМЕРА'!$H$6)</f>
        <v>6439.400000000001</v>
      </c>
      <c r="F44" s="20" t="s">
        <v>232</v>
      </c>
      <c r="G44" s="44"/>
      <c r="H44" s="44"/>
      <c r="I44" s="44">
        <v>8</v>
      </c>
      <c r="J44" s="42"/>
      <c r="K44" s="19">
        <f>N44*(1+'Счётчики эл_ энергии ЭНЕРГОМЕРА'!$H$6)</f>
        <v>9047.5</v>
      </c>
      <c r="M44" s="109">
        <v>5854</v>
      </c>
      <c r="N44" s="109">
        <v>8225</v>
      </c>
    </row>
    <row r="45" spans="1:14" ht="14.25" customHeight="1">
      <c r="A45" s="22" t="s">
        <v>233</v>
      </c>
      <c r="B45" s="44">
        <v>50</v>
      </c>
      <c r="C45" s="44">
        <v>6</v>
      </c>
      <c r="D45" s="42"/>
      <c r="E45" s="19">
        <f>M45*(1+'Счётчики эл_ энергии ЭНЕРГОМЕРА'!$H$6)</f>
        <v>6517.500000000001</v>
      </c>
      <c r="F45" s="20" t="s">
        <v>234</v>
      </c>
      <c r="G45" s="44"/>
      <c r="H45" s="44"/>
      <c r="I45" s="44">
        <v>8</v>
      </c>
      <c r="J45" s="42"/>
      <c r="K45" s="19">
        <f>N45*(1+'Счётчики эл_ энергии ЭНЕРГОМЕРА'!$H$6)</f>
        <v>9533.7</v>
      </c>
      <c r="M45" s="109">
        <v>5925</v>
      </c>
      <c r="N45" s="109">
        <v>8667</v>
      </c>
    </row>
    <row r="46" spans="1:14" ht="14.25" customHeight="1">
      <c r="A46" s="22" t="s">
        <v>235</v>
      </c>
      <c r="B46" s="44"/>
      <c r="C46" s="44"/>
      <c r="D46" s="42">
        <v>2</v>
      </c>
      <c r="E46" s="19">
        <f>M46*(1+'Счётчики эл_ энергии ЭНЕРГОМЕРА'!$H$6)</f>
        <v>4695.900000000001</v>
      </c>
      <c r="F46" s="20" t="s">
        <v>236</v>
      </c>
      <c r="G46" s="44">
        <v>250</v>
      </c>
      <c r="H46" s="44"/>
      <c r="I46" s="44">
        <v>8</v>
      </c>
      <c r="J46" s="42"/>
      <c r="K46" s="19">
        <f>N46*(1+'Счётчики эл_ энергии ЭНЕРГОМЕРА'!$H$6)</f>
        <v>13252.800000000001</v>
      </c>
      <c r="M46" s="109">
        <v>4269</v>
      </c>
      <c r="N46" s="109">
        <v>12048</v>
      </c>
    </row>
    <row r="47" spans="1:14" ht="14.25" customHeight="1">
      <c r="A47" s="22" t="s">
        <v>237</v>
      </c>
      <c r="B47" s="44"/>
      <c r="C47" s="44"/>
      <c r="D47" s="42">
        <v>2</v>
      </c>
      <c r="E47" s="19">
        <f>M47*(1+'Счётчики эл_ энергии ЭНЕРГОМЕРА'!$H$6)</f>
        <v>5203</v>
      </c>
      <c r="F47" s="20" t="s">
        <v>238</v>
      </c>
      <c r="G47" s="44"/>
      <c r="H47" s="44"/>
      <c r="I47" s="44">
        <v>10</v>
      </c>
      <c r="J47" s="42"/>
      <c r="K47" s="19">
        <f>N47*(1+'Счётчики эл_ энергии ЭНЕРГОМЕРА'!$H$6)</f>
        <v>10872.400000000001</v>
      </c>
      <c r="M47" s="109">
        <v>4730</v>
      </c>
      <c r="N47" s="109">
        <v>9884</v>
      </c>
    </row>
    <row r="48" spans="1:14" ht="14.25" customHeight="1">
      <c r="A48" s="22" t="s">
        <v>239</v>
      </c>
      <c r="B48" s="44">
        <v>100</v>
      </c>
      <c r="C48" s="44"/>
      <c r="D48" s="42">
        <v>2</v>
      </c>
      <c r="E48" s="19">
        <f>M48*(1+'Счётчики эл_ энергии ЭНЕРГОМЕРА'!$H$6)</f>
        <v>7915.6</v>
      </c>
      <c r="F48" s="20" t="s">
        <v>240</v>
      </c>
      <c r="G48" s="44">
        <v>250</v>
      </c>
      <c r="H48" s="44"/>
      <c r="I48" s="44">
        <v>10</v>
      </c>
      <c r="J48" s="42"/>
      <c r="K48" s="19">
        <f>N48*(1+'Счётчики эл_ энергии ЭНЕРГОМЕРА'!$H$6)</f>
        <v>14278.000000000002</v>
      </c>
      <c r="M48" s="109">
        <v>7196</v>
      </c>
      <c r="N48" s="109">
        <v>12980</v>
      </c>
    </row>
    <row r="49" spans="1:14" ht="14.25" customHeight="1">
      <c r="A49" s="22" t="s">
        <v>241</v>
      </c>
      <c r="B49" s="44">
        <v>100</v>
      </c>
      <c r="C49" s="44"/>
      <c r="D49" s="42">
        <v>2</v>
      </c>
      <c r="E49" s="19">
        <f>M49*(1+'Счётчики эл_ энергии ЭНЕРГОМЕРА'!$H$6)</f>
        <v>8277.5</v>
      </c>
      <c r="F49" s="20" t="s">
        <v>242</v>
      </c>
      <c r="G49" s="44"/>
      <c r="H49" s="44">
        <v>18</v>
      </c>
      <c r="I49" s="44">
        <v>4</v>
      </c>
      <c r="J49" s="42"/>
      <c r="K49" s="19">
        <f>N49*(1+'Счётчики эл_ энергии ЭНЕРГОМЕРА'!$H$6)</f>
        <v>13150.500000000002</v>
      </c>
      <c r="M49" s="109">
        <v>7525</v>
      </c>
      <c r="N49" s="109">
        <v>11955</v>
      </c>
    </row>
    <row r="50" spans="1:14" ht="14.25" customHeight="1">
      <c r="A50" s="22" t="s">
        <v>243</v>
      </c>
      <c r="B50" s="44"/>
      <c r="C50" s="44">
        <v>3</v>
      </c>
      <c r="D50" s="42">
        <v>1</v>
      </c>
      <c r="E50" s="19">
        <f>M50*(1+'Счётчики эл_ энергии ЭНЕРГОМЕРА'!$H$6)</f>
        <v>5109.5</v>
      </c>
      <c r="F50" s="20" t="s">
        <v>244</v>
      </c>
      <c r="G50" s="44">
        <v>250</v>
      </c>
      <c r="H50" s="44">
        <v>18</v>
      </c>
      <c r="I50" s="44">
        <v>4</v>
      </c>
      <c r="J50" s="42"/>
      <c r="K50" s="19">
        <f>N50*(1+'Счётчики эл_ энергии ЭНЕРГОМЕРА'!$H$6)</f>
        <v>16515.4</v>
      </c>
      <c r="M50" s="109">
        <v>4645</v>
      </c>
      <c r="N50" s="109">
        <v>15014</v>
      </c>
    </row>
    <row r="51" spans="1:14" ht="14.25" customHeight="1">
      <c r="A51" s="22" t="s">
        <v>245</v>
      </c>
      <c r="B51" s="44"/>
      <c r="C51" s="44">
        <v>3</v>
      </c>
      <c r="D51" s="42">
        <v>1</v>
      </c>
      <c r="E51" s="19">
        <f>M51*(1+'Счётчики эл_ энергии ЭНЕРГОМЕРА'!$H$6)</f>
        <v>5434</v>
      </c>
      <c r="F51" s="20" t="s">
        <v>246</v>
      </c>
      <c r="G51" s="44"/>
      <c r="H51" s="44">
        <v>12</v>
      </c>
      <c r="I51" s="44">
        <v>6</v>
      </c>
      <c r="J51" s="42"/>
      <c r="K51" s="19">
        <f>N51*(1+'Счётчики эл_ энергии ЭНЕРГОМЕРА'!$H$6)</f>
        <v>12452.000000000002</v>
      </c>
      <c r="M51" s="109">
        <v>4940</v>
      </c>
      <c r="N51" s="109">
        <v>11320</v>
      </c>
    </row>
    <row r="52" spans="1:14" ht="14.25" customHeight="1">
      <c r="A52" s="22" t="s">
        <v>247</v>
      </c>
      <c r="B52" s="44">
        <v>100</v>
      </c>
      <c r="C52" s="44">
        <v>3</v>
      </c>
      <c r="D52" s="42">
        <v>1</v>
      </c>
      <c r="E52" s="19">
        <f>M52*(1+'Счётчики эл_ энергии ЭНЕРГОМЕРА'!$H$6)</f>
        <v>8312.7</v>
      </c>
      <c r="F52" s="20" t="s">
        <v>248</v>
      </c>
      <c r="G52" s="44">
        <v>250</v>
      </c>
      <c r="H52" s="44">
        <v>12</v>
      </c>
      <c r="I52" s="44">
        <v>6</v>
      </c>
      <c r="J52" s="42"/>
      <c r="K52" s="19">
        <f>N52*(1+'Счётчики эл_ энергии ЭНЕРГОМЕРА'!$H$6)</f>
        <v>15796.000000000002</v>
      </c>
      <c r="M52" s="109">
        <v>7557</v>
      </c>
      <c r="N52" s="109">
        <v>14360</v>
      </c>
    </row>
    <row r="53" spans="1:14" ht="14.25" customHeight="1">
      <c r="A53" s="22" t="s">
        <v>249</v>
      </c>
      <c r="B53" s="44">
        <v>100</v>
      </c>
      <c r="C53" s="44">
        <v>3</v>
      </c>
      <c r="D53" s="42">
        <v>1</v>
      </c>
      <c r="E53" s="19">
        <f>M53*(1+'Счётчики эл_ энергии ЭНЕРГОМЕРА'!$H$6)</f>
        <v>8468.900000000001</v>
      </c>
      <c r="F53" s="20" t="s">
        <v>250</v>
      </c>
      <c r="G53" s="44"/>
      <c r="H53" s="44">
        <v>6</v>
      </c>
      <c r="I53" s="44">
        <v>8</v>
      </c>
      <c r="J53" s="42"/>
      <c r="K53" s="19">
        <f>N53*(1+'Счётчики эл_ энергии ЭНЕРГОМЕРА'!$H$6)</f>
        <v>10285</v>
      </c>
      <c r="M53" s="109">
        <v>7699</v>
      </c>
      <c r="N53" s="45">
        <v>9350</v>
      </c>
    </row>
    <row r="54" spans="1:14" ht="14.25" customHeight="1">
      <c r="A54" s="22" t="s">
        <v>251</v>
      </c>
      <c r="B54" s="44"/>
      <c r="C54" s="44">
        <v>12</v>
      </c>
      <c r="D54" s="42"/>
      <c r="E54" s="19">
        <f>M54*(1+'Счётчики эл_ энергии ЭНЕРГОМЕРА'!$H$6)</f>
        <v>7978.300000000001</v>
      </c>
      <c r="F54" s="20" t="s">
        <v>252</v>
      </c>
      <c r="G54" s="44">
        <v>250</v>
      </c>
      <c r="H54" s="44">
        <v>6</v>
      </c>
      <c r="I54" s="44">
        <v>8</v>
      </c>
      <c r="J54" s="42"/>
      <c r="K54" s="19">
        <f>N54*(1+'Счётчики эл_ энергии ЭНЕРГОМЕРА'!$H$6)</f>
        <v>15040.300000000001</v>
      </c>
      <c r="M54" s="109">
        <v>7253</v>
      </c>
      <c r="N54" s="109">
        <v>13673</v>
      </c>
    </row>
    <row r="55" spans="1:14" ht="14.25" customHeight="1">
      <c r="A55" s="22" t="s">
        <v>253</v>
      </c>
      <c r="B55" s="44"/>
      <c r="C55" s="44">
        <v>12</v>
      </c>
      <c r="D55" s="42"/>
      <c r="E55" s="19">
        <f>M55*(1+'Счётчики эл_ энергии ЭНЕРГОМЕРА'!$H$6)</f>
        <v>8512.900000000001</v>
      </c>
      <c r="F55" s="20" t="s">
        <v>254</v>
      </c>
      <c r="G55" s="44"/>
      <c r="H55" s="44"/>
      <c r="I55" s="44">
        <v>8</v>
      </c>
      <c r="J55" s="42"/>
      <c r="K55" s="19">
        <f>N55*(1+'Счётчики эл_ энергии ЭНЕРГОМЕРА'!$H$6)</f>
        <v>10162.900000000001</v>
      </c>
      <c r="M55" s="109">
        <v>7739</v>
      </c>
      <c r="N55" s="109">
        <v>9239</v>
      </c>
    </row>
    <row r="56" spans="1:14" ht="14.25" customHeight="1">
      <c r="A56" s="22" t="s">
        <v>255</v>
      </c>
      <c r="B56" s="44">
        <v>100</v>
      </c>
      <c r="C56" s="44">
        <v>12</v>
      </c>
      <c r="D56" s="42"/>
      <c r="E56" s="19">
        <f>M56*(1+'Счётчики эл_ энергии ЭНЕРГОМЕРА'!$H$6)</f>
        <v>11277.2</v>
      </c>
      <c r="F56" s="20" t="s">
        <v>256</v>
      </c>
      <c r="G56" s="44"/>
      <c r="H56" s="44"/>
      <c r="I56" s="44">
        <v>8</v>
      </c>
      <c r="J56" s="42"/>
      <c r="K56" s="19">
        <f>N56*(1+'Счётчики эл_ энергии ЭНЕРГОМЕРА'!$H$6)</f>
        <v>10578.7</v>
      </c>
      <c r="M56" s="109">
        <v>10252</v>
      </c>
      <c r="N56" s="109">
        <v>9617</v>
      </c>
    </row>
    <row r="57" spans="1:14" ht="14.25" customHeight="1">
      <c r="A57" s="22" t="s">
        <v>257</v>
      </c>
      <c r="B57" s="44">
        <v>100</v>
      </c>
      <c r="C57" s="44">
        <v>12</v>
      </c>
      <c r="D57" s="42"/>
      <c r="E57" s="19">
        <f>M57*(1+'Счётчики эл_ энергии ЭНЕРГОМЕРА'!$H$6)</f>
        <v>11226.6</v>
      </c>
      <c r="F57" s="20" t="s">
        <v>258</v>
      </c>
      <c r="G57" s="44">
        <v>400</v>
      </c>
      <c r="H57" s="44"/>
      <c r="I57" s="44">
        <v>8</v>
      </c>
      <c r="J57" s="42"/>
      <c r="K57" s="19">
        <f>N57*(1+'Счётчики эл_ энергии ЭНЕРГОМЕРА'!$H$6)</f>
        <v>20146.5</v>
      </c>
      <c r="M57" s="109">
        <v>10206</v>
      </c>
      <c r="N57" s="45">
        <v>18315</v>
      </c>
    </row>
    <row r="58" spans="1:14" ht="14.25" customHeight="1">
      <c r="A58" s="22" t="s">
        <v>259</v>
      </c>
      <c r="B58" s="44"/>
      <c r="C58" s="44"/>
      <c r="D58" s="42">
        <v>4</v>
      </c>
      <c r="E58" s="19">
        <f>M58*(1+'Счётчики эл_ энергии ЭНЕРГОМЕРА'!$H$6)</f>
        <v>6773.8</v>
      </c>
      <c r="F58" s="20" t="s">
        <v>260</v>
      </c>
      <c r="G58" s="44">
        <v>400</v>
      </c>
      <c r="H58" s="44"/>
      <c r="I58" s="44">
        <v>8</v>
      </c>
      <c r="J58" s="42"/>
      <c r="K58" s="19">
        <f>N58*(1+'Счётчики эл_ энергии ЭНЕРГОМЕРА'!$H$6)</f>
        <v>20630.5</v>
      </c>
      <c r="M58" s="109">
        <v>6158</v>
      </c>
      <c r="N58" s="45">
        <v>18755</v>
      </c>
    </row>
    <row r="59" spans="1:14" ht="14.25" customHeight="1">
      <c r="A59" s="22" t="s">
        <v>261</v>
      </c>
      <c r="B59" s="44"/>
      <c r="C59" s="44"/>
      <c r="D59" s="42">
        <v>4</v>
      </c>
      <c r="E59" s="19">
        <f>M59*(1+'Счётчики эл_ энергии ЭНЕРГОМЕРА'!$H$6)</f>
        <v>7577.900000000001</v>
      </c>
      <c r="F59" s="20" t="s">
        <v>262</v>
      </c>
      <c r="G59" s="44"/>
      <c r="H59" s="44"/>
      <c r="I59" s="44">
        <v>12</v>
      </c>
      <c r="J59" s="42"/>
      <c r="K59" s="19">
        <f>N59*(1+'Счётчики эл_ энергии ЭНЕРГОМЕРА'!$H$6)</f>
        <v>14139.400000000001</v>
      </c>
      <c r="M59" s="109">
        <v>6889</v>
      </c>
      <c r="N59" s="109">
        <v>12854</v>
      </c>
    </row>
    <row r="60" spans="1:14" ht="14.25" customHeight="1">
      <c r="A60" s="22" t="s">
        <v>263</v>
      </c>
      <c r="B60" s="44">
        <v>200</v>
      </c>
      <c r="C60" s="44"/>
      <c r="D60" s="42">
        <v>4</v>
      </c>
      <c r="E60" s="19">
        <f>M60*(1+'Счётчики эл_ энергии ЭНЕРГОМЕРА'!$H$6)</f>
        <v>10877.900000000001</v>
      </c>
      <c r="F60" s="20" t="s">
        <v>264</v>
      </c>
      <c r="G60" s="44"/>
      <c r="H60" s="44"/>
      <c r="I60" s="44">
        <v>12</v>
      </c>
      <c r="J60" s="42"/>
      <c r="K60" s="19">
        <f>N60*(1+'Счётчики эл_ энергии ЭНЕРГОМЕРА'!$H$6)</f>
        <v>14532.1</v>
      </c>
      <c r="M60" s="109">
        <v>9889</v>
      </c>
      <c r="N60" s="109">
        <v>13211</v>
      </c>
    </row>
    <row r="61" spans="1:14" ht="14.25" customHeight="1">
      <c r="A61" s="22" t="s">
        <v>265</v>
      </c>
      <c r="B61" s="44">
        <v>200</v>
      </c>
      <c r="C61" s="44"/>
      <c r="D61" s="42">
        <v>4</v>
      </c>
      <c r="E61" s="19">
        <f>M61*(1+'Счётчики эл_ энергии ЭНЕРГОМЕРА'!$H$6)</f>
        <v>11229.900000000001</v>
      </c>
      <c r="F61" s="20" t="s">
        <v>266</v>
      </c>
      <c r="G61" s="44">
        <v>630</v>
      </c>
      <c r="H61" s="44"/>
      <c r="I61" s="44">
        <v>12</v>
      </c>
      <c r="J61" s="42"/>
      <c r="K61" s="19">
        <f>N61*(1+'Счётчики эл_ энергии ЭНЕРГОМЕРА'!$H$6)</f>
        <v>25700.4</v>
      </c>
      <c r="M61" s="109">
        <v>10209</v>
      </c>
      <c r="N61" s="45">
        <v>23364</v>
      </c>
    </row>
    <row r="62" spans="1:14" ht="14.25" customHeight="1">
      <c r="A62" s="22" t="s">
        <v>267</v>
      </c>
      <c r="B62" s="44"/>
      <c r="C62" s="44">
        <v>6</v>
      </c>
      <c r="D62" s="42">
        <v>2</v>
      </c>
      <c r="E62" s="19">
        <f>M62*(1+'Счётчики эл_ энергии ЭНЕРГОМЕРА'!$H$6)</f>
        <v>7350.200000000001</v>
      </c>
      <c r="F62" s="20" t="s">
        <v>268</v>
      </c>
      <c r="G62" s="44">
        <v>630</v>
      </c>
      <c r="H62" s="44"/>
      <c r="I62" s="44">
        <v>12</v>
      </c>
      <c r="J62" s="42"/>
      <c r="K62" s="19">
        <f>N62*(1+'Счётчики эл_ энергии ЭНЕРГОМЕРА'!$H$6)</f>
        <v>26087.600000000002</v>
      </c>
      <c r="M62" s="109">
        <v>6682</v>
      </c>
      <c r="N62" s="45">
        <v>23716</v>
      </c>
    </row>
    <row r="63" spans="1:14" ht="14.25" customHeight="1">
      <c r="A63" s="22" t="s">
        <v>269</v>
      </c>
      <c r="B63" s="44"/>
      <c r="C63" s="44">
        <v>6</v>
      </c>
      <c r="D63" s="42">
        <v>2</v>
      </c>
      <c r="E63" s="19">
        <f>M63*(1+'Счётчики эл_ энергии ЭНЕРГОМЕРА'!$H$6)</f>
        <v>8402.900000000001</v>
      </c>
      <c r="F63" s="20" t="s">
        <v>270</v>
      </c>
      <c r="G63" s="44"/>
      <c r="H63" s="44"/>
      <c r="I63" s="44">
        <v>4</v>
      </c>
      <c r="J63" s="42">
        <v>4</v>
      </c>
      <c r="K63" s="19">
        <f>N63*(1+'Счётчики эл_ энергии ЭНЕРГОМЕРА'!$H$6)</f>
        <v>22312.4</v>
      </c>
      <c r="M63" s="109">
        <v>7639</v>
      </c>
      <c r="N63" s="45">
        <v>20284</v>
      </c>
    </row>
    <row r="64" spans="1:14" ht="14.25" customHeight="1">
      <c r="A64" s="22" t="s">
        <v>271</v>
      </c>
      <c r="B64" s="44">
        <v>200</v>
      </c>
      <c r="C64" s="44">
        <v>6</v>
      </c>
      <c r="D64" s="42">
        <v>2</v>
      </c>
      <c r="E64" s="19">
        <f>M64*(1+'Счётчики эл_ энергии ЭНЕРГОМЕРА'!$H$6)</f>
        <v>1050102.9000000001</v>
      </c>
      <c r="F64" s="20" t="s">
        <v>272</v>
      </c>
      <c r="G64" s="44"/>
      <c r="H64" s="44"/>
      <c r="I64" s="44">
        <v>4</v>
      </c>
      <c r="J64" s="42">
        <v>4</v>
      </c>
      <c r="K64" s="19">
        <f>N64*(1+'Счётчики эл_ энергии ЭНЕРГОМЕРА'!$H$6)</f>
        <v>23316.7</v>
      </c>
      <c r="M64" s="45">
        <v>954639</v>
      </c>
      <c r="N64" s="45">
        <v>21197</v>
      </c>
    </row>
    <row r="65" spans="1:14" ht="14.25" customHeight="1">
      <c r="A65" s="22" t="s">
        <v>273</v>
      </c>
      <c r="B65" s="44">
        <v>200</v>
      </c>
      <c r="C65" s="44">
        <v>6</v>
      </c>
      <c r="D65" s="42">
        <v>2</v>
      </c>
      <c r="E65" s="19">
        <f>M65*(1+'Счётчики эл_ энергии ЭНЕРГОМЕРА'!$H$6)</f>
        <v>12070.300000000001</v>
      </c>
      <c r="F65" s="20" t="s">
        <v>274</v>
      </c>
      <c r="G65" s="44">
        <v>630</v>
      </c>
      <c r="H65" s="44"/>
      <c r="I65" s="44">
        <v>4</v>
      </c>
      <c r="J65" s="42">
        <v>4</v>
      </c>
      <c r="K65" s="19">
        <f>N65*(1+'Счётчики эл_ энергии ЭНЕРГОМЕРА'!$H$6)</f>
        <v>33166.100000000006</v>
      </c>
      <c r="M65" s="109">
        <v>10973</v>
      </c>
      <c r="N65" s="45">
        <v>30151</v>
      </c>
    </row>
    <row r="66" spans="1:14" ht="14.25" customHeight="1">
      <c r="A66" s="22" t="s">
        <v>275</v>
      </c>
      <c r="B66" s="44"/>
      <c r="C66" s="44">
        <v>18</v>
      </c>
      <c r="D66" s="42"/>
      <c r="E66" s="19">
        <f>M66*(1+'Счётчики эл_ энергии ЭНЕРГОМЕРА'!$H$6)</f>
        <v>10747</v>
      </c>
      <c r="F66" s="20" t="s">
        <v>276</v>
      </c>
      <c r="G66" s="44">
        <v>630</v>
      </c>
      <c r="H66" s="44"/>
      <c r="I66" s="44">
        <v>4</v>
      </c>
      <c r="J66" s="42">
        <v>4</v>
      </c>
      <c r="K66" s="19">
        <f>N66*(1+'Счётчики эл_ энергии ЭНЕРГОМЕРА'!$H$6)</f>
        <v>33880</v>
      </c>
      <c r="M66" s="109">
        <v>9770</v>
      </c>
      <c r="N66" s="45">
        <v>30800</v>
      </c>
    </row>
    <row r="67" spans="1:14" ht="14.25" customHeight="1">
      <c r="A67" s="22" t="s">
        <v>277</v>
      </c>
      <c r="B67" s="44"/>
      <c r="C67" s="44">
        <v>18</v>
      </c>
      <c r="D67" s="42"/>
      <c r="E67" s="19">
        <f>M67*(1+'Счётчики эл_ энергии ЭНЕРГОМЕРА'!$H$6)</f>
        <v>11531.300000000001</v>
      </c>
      <c r="F67" s="20" t="s">
        <v>278</v>
      </c>
      <c r="G67" s="44"/>
      <c r="H67" s="44"/>
      <c r="I67" s="44"/>
      <c r="J67" s="42">
        <v>4</v>
      </c>
      <c r="K67" s="19">
        <f>N67*(1+'Счётчики эл_ энергии ЭНЕРГОМЕРА'!$H$6)</f>
        <v>20933</v>
      </c>
      <c r="M67" s="109">
        <v>10483</v>
      </c>
      <c r="N67" s="45">
        <v>19030</v>
      </c>
    </row>
    <row r="68" spans="1:14" ht="14.25" customHeight="1">
      <c r="A68" s="22" t="s">
        <v>279</v>
      </c>
      <c r="B68" s="44">
        <v>200</v>
      </c>
      <c r="C68" s="44">
        <v>18</v>
      </c>
      <c r="D68" s="42"/>
      <c r="E68" s="19">
        <f>M68*(1+'Счётчики эл_ энергии ЭНЕРГОМЕРА'!$H$6)</f>
        <v>15206.400000000001</v>
      </c>
      <c r="F68" s="20" t="s">
        <v>280</v>
      </c>
      <c r="G68" s="44"/>
      <c r="H68" s="44"/>
      <c r="I68" s="44"/>
      <c r="J68" s="42">
        <v>4</v>
      </c>
      <c r="K68" s="19">
        <f>N68*(1+'Счётчики эл_ энергии ЭНЕРГОМЕРА'!$H$6)</f>
        <v>21392.800000000003</v>
      </c>
      <c r="M68" s="109">
        <v>13824</v>
      </c>
      <c r="N68" s="45">
        <v>19448</v>
      </c>
    </row>
    <row r="69" spans="1:14" ht="14.25" customHeight="1">
      <c r="A69" s="22" t="s">
        <v>281</v>
      </c>
      <c r="B69" s="44"/>
      <c r="C69" s="44"/>
      <c r="D69" s="42">
        <v>6</v>
      </c>
      <c r="E69" s="19">
        <f>M69*(1+'Счётчики эл_ энергии ЭНЕРГОМЕРА'!$H$6)</f>
        <v>8250</v>
      </c>
      <c r="F69" s="20" t="s">
        <v>282</v>
      </c>
      <c r="G69" s="44">
        <v>630</v>
      </c>
      <c r="H69" s="44"/>
      <c r="I69" s="44"/>
      <c r="J69" s="42">
        <v>4</v>
      </c>
      <c r="K69" s="19">
        <f>N69*(1+'Счётчики эл_ энергии ЭНЕРГОМЕРА'!$H$6)</f>
        <v>32149.700000000004</v>
      </c>
      <c r="M69" s="109">
        <v>7500</v>
      </c>
      <c r="N69" s="45">
        <v>29227</v>
      </c>
    </row>
    <row r="70" spans="1:14" ht="14.25" customHeight="1">
      <c r="A70" s="22" t="s">
        <v>283</v>
      </c>
      <c r="B70" s="44"/>
      <c r="C70" s="44"/>
      <c r="D70" s="42">
        <v>6</v>
      </c>
      <c r="E70" s="19">
        <f>M70*(1+'Счётчики эл_ энергии ЭНЕРГОМЕРА'!$H$6)</f>
        <v>9020</v>
      </c>
      <c r="F70" s="20" t="s">
        <v>284</v>
      </c>
      <c r="G70" s="44">
        <v>630</v>
      </c>
      <c r="H70" s="44"/>
      <c r="I70" s="44"/>
      <c r="J70" s="42">
        <v>4</v>
      </c>
      <c r="K70" s="19">
        <f>N70*(1+'Счётчики эл_ энергии ЭНЕРГОМЕРА'!$H$6)</f>
        <v>32307.000000000004</v>
      </c>
      <c r="M70" s="109">
        <v>8200</v>
      </c>
      <c r="N70" s="45">
        <v>29370</v>
      </c>
    </row>
    <row r="71" spans="1:14" ht="14.25" customHeight="1">
      <c r="A71" s="22" t="s">
        <v>285</v>
      </c>
      <c r="B71" s="44">
        <v>250</v>
      </c>
      <c r="C71" s="44"/>
      <c r="D71" s="42">
        <v>6</v>
      </c>
      <c r="E71" s="19">
        <f>M71*(1+'Счётчики эл_ энергии ЭНЕРГОМЕРА'!$H$6)</f>
        <v>11969.1</v>
      </c>
      <c r="F71" s="20" t="s">
        <v>286</v>
      </c>
      <c r="G71" s="44"/>
      <c r="H71" s="44"/>
      <c r="I71" s="44">
        <v>6</v>
      </c>
      <c r="J71" s="42">
        <v>2</v>
      </c>
      <c r="K71" s="19">
        <f>N71*(1+'Счётчики эл_ энергии ЭНЕРГОМЕРА'!$H$6)</f>
        <v>15947.800000000001</v>
      </c>
      <c r="M71" s="109">
        <v>10881</v>
      </c>
      <c r="N71" s="45">
        <v>14498</v>
      </c>
    </row>
    <row r="72" spans="1:14" ht="14.25" customHeight="1">
      <c r="A72" s="22" t="s">
        <v>287</v>
      </c>
      <c r="B72" s="44">
        <v>250</v>
      </c>
      <c r="C72" s="44"/>
      <c r="D72" s="42">
        <v>6</v>
      </c>
      <c r="E72" s="19">
        <f>M72*(1+'Счётчики эл_ энергии ЭНЕРГОМЕРА'!$H$6)</f>
        <v>12688.500000000002</v>
      </c>
      <c r="F72" s="20" t="s">
        <v>288</v>
      </c>
      <c r="G72" s="44"/>
      <c r="H72" s="44"/>
      <c r="I72" s="44">
        <v>6</v>
      </c>
      <c r="J72" s="42">
        <v>2</v>
      </c>
      <c r="K72" s="19">
        <f>N72*(1+'Счётчики эл_ энергии ЭНЕРГОМЕРА'!$H$6)</f>
        <v>16492.300000000003</v>
      </c>
      <c r="M72" s="109">
        <v>11535</v>
      </c>
      <c r="N72" s="45">
        <v>14993</v>
      </c>
    </row>
    <row r="73" spans="1:14" ht="14.25" customHeight="1">
      <c r="A73" s="22" t="s">
        <v>289</v>
      </c>
      <c r="B73" s="44"/>
      <c r="C73" s="44">
        <v>12</v>
      </c>
      <c r="D73" s="42">
        <v>2</v>
      </c>
      <c r="E73" s="19">
        <f>M73*(1+'Счётчики эл_ энергии ЭНЕРГОМЕРА'!$H$6)</f>
        <v>9902.2</v>
      </c>
      <c r="F73" s="20" t="s">
        <v>290</v>
      </c>
      <c r="G73" s="44">
        <v>630</v>
      </c>
      <c r="H73" s="44"/>
      <c r="I73" s="44">
        <v>6</v>
      </c>
      <c r="J73" s="42">
        <v>2</v>
      </c>
      <c r="K73" s="19">
        <f>N73*(1+'Счётчики эл_ энергии ЭНЕРГОМЕРА'!$H$6)</f>
        <v>26704.7</v>
      </c>
      <c r="M73" s="109">
        <v>9002</v>
      </c>
      <c r="N73" s="45">
        <v>24277</v>
      </c>
    </row>
    <row r="74" spans="1:14" ht="14.25" customHeight="1">
      <c r="A74" s="22" t="s">
        <v>291</v>
      </c>
      <c r="B74" s="44"/>
      <c r="C74" s="44">
        <v>12</v>
      </c>
      <c r="D74" s="42">
        <v>2</v>
      </c>
      <c r="E74" s="19">
        <f>M74*(1+'Счётчики эл_ энергии ЭНЕРГОМЕРА'!$H$6)</f>
        <v>10683.2</v>
      </c>
      <c r="F74" s="20" t="s">
        <v>292</v>
      </c>
      <c r="G74" s="44">
        <v>630</v>
      </c>
      <c r="H74" s="44"/>
      <c r="I74" s="44">
        <v>6</v>
      </c>
      <c r="J74" s="42">
        <v>2</v>
      </c>
      <c r="K74" s="19">
        <f>N74*(1+'Счётчики эл_ энергии ЭНЕРГОМЕРА'!$H$6)</f>
        <v>27019.300000000003</v>
      </c>
      <c r="M74" s="109">
        <v>9712</v>
      </c>
      <c r="N74" s="45">
        <v>24563</v>
      </c>
    </row>
    <row r="75" spans="1:14" ht="14.25" customHeight="1">
      <c r="A75" s="22" t="s">
        <v>293</v>
      </c>
      <c r="B75" s="44">
        <v>250</v>
      </c>
      <c r="C75" s="44">
        <v>12</v>
      </c>
      <c r="D75" s="42">
        <v>2</v>
      </c>
      <c r="E75" s="19">
        <f>M75*(1+'Счётчики эл_ энергии ЭНЕРГОМЕРА'!$H$6)</f>
        <v>14677.300000000001</v>
      </c>
      <c r="F75" s="20" t="s">
        <v>294</v>
      </c>
      <c r="G75" s="44"/>
      <c r="H75" s="44"/>
      <c r="I75" s="44">
        <v>4</v>
      </c>
      <c r="J75" s="42">
        <v>2</v>
      </c>
      <c r="K75" s="19">
        <f>N75*(1+'Счётчики эл_ энергии ЭНЕРГОМЕРА'!$H$6)</f>
        <v>15052.400000000001</v>
      </c>
      <c r="M75" s="109">
        <v>13343</v>
      </c>
      <c r="N75" s="45">
        <v>13684</v>
      </c>
    </row>
    <row r="76" spans="1:14" ht="14.25" customHeight="1">
      <c r="A76" s="22" t="s">
        <v>295</v>
      </c>
      <c r="B76" s="44">
        <v>250</v>
      </c>
      <c r="C76" s="44">
        <v>12</v>
      </c>
      <c r="D76" s="42">
        <v>2</v>
      </c>
      <c r="E76" s="19">
        <f>M76*(1+'Счётчики эл_ энергии ЭНЕРГОМЕРА'!$H$6)</f>
        <v>14373.7</v>
      </c>
      <c r="F76" s="20" t="s">
        <v>296</v>
      </c>
      <c r="G76" s="44"/>
      <c r="H76" s="44"/>
      <c r="I76" s="44">
        <v>4</v>
      </c>
      <c r="J76" s="42">
        <v>2</v>
      </c>
      <c r="K76" s="19">
        <f>N76*(1+'Счётчики эл_ энергии ЭНЕРГОМЕРА'!$H$6)</f>
        <v>15584.800000000001</v>
      </c>
      <c r="M76" s="109">
        <v>13067</v>
      </c>
      <c r="N76" s="45">
        <v>14168</v>
      </c>
    </row>
    <row r="77" spans="1:14" ht="14.25" customHeight="1">
      <c r="A77" s="110" t="s">
        <v>297</v>
      </c>
      <c r="B77" s="111"/>
      <c r="C77" s="111">
        <v>6</v>
      </c>
      <c r="D77" s="112">
        <v>4</v>
      </c>
      <c r="E77" s="19">
        <f>M77*(1+'Счётчики эл_ энергии ЭНЕРГОМЕРА'!$H$6)</f>
        <v>9067.300000000001</v>
      </c>
      <c r="F77" s="113" t="s">
        <v>298</v>
      </c>
      <c r="G77" s="111">
        <v>630</v>
      </c>
      <c r="H77" s="111"/>
      <c r="I77" s="111">
        <v>4</v>
      </c>
      <c r="J77" s="112">
        <v>2</v>
      </c>
      <c r="K77" s="19">
        <f>N77*(1+'Счётчики эл_ энергии ЭНЕРГОМЕРА'!$H$6)</f>
        <v>26293.300000000003</v>
      </c>
      <c r="M77" s="114">
        <v>8243</v>
      </c>
      <c r="N77" s="115">
        <v>23903</v>
      </c>
    </row>
    <row r="78" spans="1:14" ht="14.25" customHeight="1">
      <c r="A78" s="45" t="s">
        <v>299</v>
      </c>
      <c r="B78" s="44"/>
      <c r="C78" s="44">
        <v>6</v>
      </c>
      <c r="D78" s="44">
        <v>4</v>
      </c>
      <c r="E78" s="19">
        <f>M78*(1+'Счётчики эл_ энергии ЭНЕРГОМЕРА'!$H$6)</f>
        <v>9863.7</v>
      </c>
      <c r="F78" s="45" t="s">
        <v>300</v>
      </c>
      <c r="G78" s="44">
        <v>630</v>
      </c>
      <c r="H78" s="44"/>
      <c r="I78" s="44">
        <v>4</v>
      </c>
      <c r="J78" s="44">
        <v>2</v>
      </c>
      <c r="K78" s="19">
        <f>N78*(1+'Счётчики эл_ энергии ЭНЕРГОМЕРА'!$H$6)</f>
        <v>26583.7</v>
      </c>
      <c r="M78" s="109">
        <v>8967</v>
      </c>
      <c r="N78" s="45">
        <v>24167</v>
      </c>
    </row>
    <row r="79" spans="1:11" ht="26.25" customHeight="1">
      <c r="A79" s="116" t="s">
        <v>126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6"/>
    </row>
    <row r="80" spans="1:11" ht="14.25" customHeight="1">
      <c r="A80" s="113"/>
      <c r="B80" s="117"/>
      <c r="C80" s="117"/>
      <c r="D80" s="117"/>
      <c r="E80" s="118"/>
      <c r="F80" s="113"/>
      <c r="G80" s="117"/>
      <c r="H80" s="117"/>
      <c r="I80" s="117"/>
      <c r="J80" s="117"/>
      <c r="K80" s="113"/>
    </row>
    <row r="81" spans="1:10" s="1" customFormat="1" ht="17.25">
      <c r="A81" s="70" t="s">
        <v>127</v>
      </c>
      <c r="B81" s="70"/>
      <c r="C81" s="70"/>
      <c r="D81" s="66"/>
      <c r="E81" s="66"/>
      <c r="F81" s="68"/>
      <c r="G81" s="68"/>
      <c r="H81" s="68"/>
      <c r="I81" s="68"/>
      <c r="J81" s="68"/>
    </row>
    <row r="82" spans="1:10" s="1" customFormat="1" ht="18.75">
      <c r="A82" s="70" t="s">
        <v>129</v>
      </c>
      <c r="B82" s="70"/>
      <c r="C82" s="70"/>
      <c r="D82" s="119"/>
      <c r="E82" s="66"/>
      <c r="F82" s="72"/>
      <c r="G82" s="68"/>
      <c r="H82" s="71" t="s">
        <v>128</v>
      </c>
      <c r="I82" s="120"/>
      <c r="J82" s="68"/>
    </row>
    <row r="83" spans="1:11" ht="20.25" customHeight="1">
      <c r="A83" s="121"/>
      <c r="B83" s="121"/>
      <c r="C83" s="121"/>
      <c r="D83" s="121"/>
      <c r="E83" s="121"/>
      <c r="F83" s="121"/>
      <c r="G83" s="121"/>
      <c r="H83" s="121"/>
      <c r="I83" s="121"/>
      <c r="J83" s="121"/>
      <c r="K83" s="121"/>
    </row>
    <row r="84" spans="1:11" ht="14.25" customHeight="1">
      <c r="A84" s="122"/>
      <c r="B84" s="57"/>
      <c r="C84" s="57"/>
      <c r="D84" s="57"/>
      <c r="E84" s="57"/>
      <c r="F84" s="122"/>
      <c r="G84" s="57"/>
      <c r="H84" s="57"/>
      <c r="I84" s="57"/>
      <c r="J84" s="57"/>
      <c r="K84" s="57"/>
    </row>
    <row r="85" spans="1:12" ht="14.25" customHeight="1">
      <c r="A85" s="122"/>
      <c r="B85" s="57"/>
      <c r="C85" s="57"/>
      <c r="D85" s="57"/>
      <c r="E85" s="57"/>
      <c r="F85" s="122"/>
      <c r="G85" s="57"/>
      <c r="H85" s="57"/>
      <c r="I85" s="57"/>
      <c r="J85" s="57"/>
      <c r="K85" s="57"/>
      <c r="L85" s="57"/>
    </row>
    <row r="86" spans="1:12" ht="14.25" customHeight="1">
      <c r="A86" s="123"/>
      <c r="B86" s="57"/>
      <c r="C86" s="57"/>
      <c r="D86" s="57"/>
      <c r="E86" s="57"/>
      <c r="F86" s="122"/>
      <c r="G86" s="57"/>
      <c r="H86" s="57"/>
      <c r="I86" s="57"/>
      <c r="J86" s="57"/>
      <c r="K86" s="57"/>
      <c r="L86" s="57"/>
    </row>
    <row r="87" spans="1:12" ht="14.25" customHeight="1">
      <c r="A87" s="123"/>
      <c r="B87" s="57"/>
      <c r="C87" s="57"/>
      <c r="D87" s="57"/>
      <c r="E87" s="57"/>
      <c r="F87" s="122"/>
      <c r="G87" s="57"/>
      <c r="H87" s="57"/>
      <c r="I87" s="57"/>
      <c r="J87" s="57"/>
      <c r="K87" s="57"/>
      <c r="L87" s="57"/>
    </row>
    <row r="88" spans="1:12" ht="14.25" customHeight="1">
      <c r="A88" s="123"/>
      <c r="B88" s="57"/>
      <c r="C88" s="57"/>
      <c r="D88" s="57"/>
      <c r="E88" s="57"/>
      <c r="F88" s="122"/>
      <c r="G88" s="57"/>
      <c r="H88" s="57"/>
      <c r="I88" s="57"/>
      <c r="J88" s="57"/>
      <c r="K88" s="57"/>
      <c r="L88" s="57"/>
    </row>
    <row r="89" spans="1:12" ht="14.25" customHeight="1">
      <c r="A89" s="123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</row>
    <row r="90" spans="1:12" ht="14.2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</row>
  </sheetData>
  <mergeCells count="62">
    <mergeCell ref="A1:K1"/>
    <mergeCell ref="A2:F2"/>
    <mergeCell ref="A3:K3"/>
    <mergeCell ref="A4:K4"/>
    <mergeCell ref="A5:B5"/>
    <mergeCell ref="D5:E5"/>
    <mergeCell ref="A6:B6"/>
    <mergeCell ref="D6:E6"/>
    <mergeCell ref="A7:B7"/>
    <mergeCell ref="D7:E7"/>
    <mergeCell ref="A8:B8"/>
    <mergeCell ref="D8:E8"/>
    <mergeCell ref="A9:B9"/>
    <mergeCell ref="D9:E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K24"/>
    <mergeCell ref="A27:K27"/>
    <mergeCell ref="A28:D28"/>
    <mergeCell ref="F28:J28"/>
    <mergeCell ref="A29:D29"/>
    <mergeCell ref="F29:J29"/>
    <mergeCell ref="A30:D30"/>
    <mergeCell ref="F30:J30"/>
    <mergeCell ref="A31:D31"/>
    <mergeCell ref="F31:J31"/>
    <mergeCell ref="A32:D32"/>
    <mergeCell ref="F32:J32"/>
    <mergeCell ref="A33:D33"/>
    <mergeCell ref="F33:J33"/>
    <mergeCell ref="A34:K34"/>
    <mergeCell ref="A40:K40"/>
    <mergeCell ref="A79:K79"/>
    <mergeCell ref="A81:C81"/>
    <mergeCell ref="A82:C82"/>
    <mergeCell ref="A83:K83"/>
  </mergeCells>
  <printOptions/>
  <pageMargins left="0.3541666666666667" right="0.19652777777777777" top="0.19652777777777777" bottom="0.19652777777777777" header="0.5118055555555556" footer="0.5118055555555556"/>
  <pageSetup horizontalDpi="300" verticalDpi="300" orientation="portrait" paperSize="9" scale="7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8"/>
  <sheetViews>
    <sheetView zoomScale="85" zoomScaleNormal="85" workbookViewId="0" topLeftCell="A46">
      <selection activeCell="R46" sqref="R46"/>
    </sheetView>
  </sheetViews>
  <sheetFormatPr defaultColWidth="9.00390625" defaultRowHeight="12.75"/>
  <cols>
    <col min="1" max="1" width="26.375" style="124" customWidth="1"/>
    <col min="2" max="2" width="8.875" style="124" customWidth="1"/>
    <col min="3" max="3" width="7.375" style="124" customWidth="1"/>
    <col min="4" max="4" width="17.375" style="124" customWidth="1"/>
    <col min="5" max="5" width="8.375" style="124" customWidth="1"/>
    <col min="6" max="6" width="19.875" style="124" customWidth="1"/>
    <col min="7" max="7" width="7.75390625" style="124" customWidth="1"/>
    <col min="8" max="8" width="11.375" style="124" customWidth="1"/>
    <col min="9" max="9" width="14.875" style="124" customWidth="1"/>
    <col min="10" max="10" width="10.375" style="124" customWidth="1"/>
    <col min="11" max="11" width="8.125" style="124" customWidth="1"/>
    <col min="12" max="18" width="0" style="124" hidden="1" customWidth="1"/>
    <col min="19" max="254" width="9.125" style="124" customWidth="1"/>
    <col min="255" max="16384" width="9.125" style="1" customWidth="1"/>
  </cols>
  <sheetData>
    <row r="1" spans="1:9" s="1" customFormat="1" ht="196.5" customHeight="1">
      <c r="A1" s="2"/>
      <c r="B1" s="125"/>
      <c r="C1" s="125"/>
      <c r="D1" s="125"/>
      <c r="E1" s="125"/>
      <c r="F1" s="125"/>
      <c r="G1" s="3"/>
      <c r="H1" s="3"/>
      <c r="I1" s="3"/>
    </row>
    <row r="2" spans="1:9" s="1" customFormat="1" ht="18" customHeight="1">
      <c r="A2" s="2" t="s">
        <v>0</v>
      </c>
      <c r="B2" s="2"/>
      <c r="C2" s="2"/>
      <c r="D2" s="2"/>
      <c r="E2" s="2"/>
      <c r="F2" s="2"/>
      <c r="G2" s="3"/>
      <c r="H2" s="3"/>
      <c r="I2" s="3"/>
    </row>
    <row r="3" spans="1:11" s="1" customFormat="1" ht="12.75" customHeight="1" hidden="1">
      <c r="A3" s="126" t="s">
        <v>301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s="1" customFormat="1" ht="18.75" customHeight="1">
      <c r="A4" s="127" t="s">
        <v>302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11" ht="14.25" customHeight="1">
      <c r="A5" s="7" t="s">
        <v>303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6" ht="14.25" customHeight="1">
      <c r="A6" s="128" t="s">
        <v>304</v>
      </c>
      <c r="B6" s="129">
        <f>M6*(1+'Счётчики эл_ энергии ЭНЕРГОМЕРА'!$H$6)</f>
        <v>6110.500000000001</v>
      </c>
      <c r="C6" s="128" t="s">
        <v>305</v>
      </c>
      <c r="D6" s="130"/>
      <c r="E6" s="129">
        <f>N6*(1+'Счётчики эл_ энергии ЭНЕРГОМЕРА'!$H$6)</f>
        <v>2299</v>
      </c>
      <c r="F6" s="128" t="s">
        <v>306</v>
      </c>
      <c r="G6" s="129">
        <f>O6*(1+'Счётчики эл_ энергии ЭНЕРГОМЕРА'!$H$6)</f>
        <v>4356</v>
      </c>
      <c r="H6" s="128" t="s">
        <v>307</v>
      </c>
      <c r="I6" s="130"/>
      <c r="J6" s="129">
        <f>P6*(1+'Счётчики эл_ энергии ЭНЕРГОМЕРА'!$H$6)</f>
        <v>3850.0000000000005</v>
      </c>
      <c r="K6" s="129"/>
      <c r="L6" s="10"/>
      <c r="M6" s="21">
        <v>5555</v>
      </c>
      <c r="N6" s="21">
        <v>2090</v>
      </c>
      <c r="O6" s="21">
        <v>3960</v>
      </c>
      <c r="P6" s="124">
        <v>3500</v>
      </c>
    </row>
    <row r="7" spans="1:16" ht="14.25" customHeight="1">
      <c r="A7" s="128" t="s">
        <v>308</v>
      </c>
      <c r="B7" s="129">
        <f>M7*(1+'Счётчики эл_ энергии ЭНЕРГОМЕРА'!$H$6)</f>
        <v>2904.0000000000005</v>
      </c>
      <c r="C7" s="128" t="s">
        <v>309</v>
      </c>
      <c r="D7" s="130"/>
      <c r="E7" s="129">
        <f>N7*(1+'Счётчики эл_ энергии ЭНЕРГОМЕРА'!$H$6)</f>
        <v>2783</v>
      </c>
      <c r="F7" s="128" t="s">
        <v>310</v>
      </c>
      <c r="G7" s="129">
        <f>O7*(1+'Счётчики эл_ энергии ЭНЕРГОМЕРА'!$H$6)</f>
        <v>6171.000000000001</v>
      </c>
      <c r="H7" s="128" t="s">
        <v>311</v>
      </c>
      <c r="I7" s="130"/>
      <c r="J7" s="129">
        <f>P7*(1+'Счётчики эл_ энергии ЭНЕРГОМЕРА'!$H$6)</f>
        <v>3509.0000000000005</v>
      </c>
      <c r="K7" s="129"/>
      <c r="L7" s="10"/>
      <c r="M7" s="21">
        <v>2640</v>
      </c>
      <c r="N7" s="21">
        <v>2530</v>
      </c>
      <c r="O7" s="21">
        <v>5610</v>
      </c>
      <c r="P7" s="21">
        <v>3190</v>
      </c>
    </row>
    <row r="8" spans="1:16" ht="14.25" customHeight="1">
      <c r="A8" s="22" t="s">
        <v>312</v>
      </c>
      <c r="B8" s="1">
        <f>M8*(1+'Счётчики эл_ энергии ЭНЕРГОМЕРА'!$H$6)</f>
        <v>4537.5</v>
      </c>
      <c r="C8" s="22" t="s">
        <v>313</v>
      </c>
      <c r="D8" s="97"/>
      <c r="E8" s="1">
        <f>N8*(1+'Счётчики эл_ энергии ЭНЕРГОМЕРА'!$H$6)</f>
        <v>2286.9</v>
      </c>
      <c r="F8" s="22" t="s">
        <v>307</v>
      </c>
      <c r="G8" s="1">
        <f>O8*(1+'Счётчики эл_ энергии ЭНЕРГОМЕРА'!$H$6)</f>
        <v>1633.5000000000002</v>
      </c>
      <c r="H8" s="22" t="s">
        <v>314</v>
      </c>
      <c r="I8" s="130"/>
      <c r="J8" s="129">
        <f>P8*(1+'Счётчики эл_ энергии ЭНЕРГОМЕРА'!$H$6)</f>
        <v>4053.5000000000005</v>
      </c>
      <c r="K8" s="129"/>
      <c r="L8" s="10"/>
      <c r="M8" s="21">
        <v>4125</v>
      </c>
      <c r="N8" s="21">
        <v>2079</v>
      </c>
      <c r="O8" s="21">
        <v>1485</v>
      </c>
      <c r="P8" s="21">
        <v>3685</v>
      </c>
    </row>
    <row r="9" spans="1:13" ht="14.25" customHeight="1">
      <c r="A9" s="7" t="s">
        <v>315</v>
      </c>
      <c r="B9" s="7"/>
      <c r="C9" s="7"/>
      <c r="D9" s="7"/>
      <c r="E9" s="7"/>
      <c r="F9" s="7"/>
      <c r="G9" s="7"/>
      <c r="H9" s="7"/>
      <c r="I9" s="7"/>
      <c r="J9" s="7"/>
      <c r="K9" s="7"/>
      <c r="L9" s="10"/>
      <c r="M9" s="10"/>
    </row>
    <row r="10" spans="1:15" ht="14.25" customHeight="1">
      <c r="A10" s="128" t="s">
        <v>316</v>
      </c>
      <c r="B10" s="128"/>
      <c r="C10" s="129">
        <f>M10*(1+'Счётчики эл_ энергии ЭНЕРГОМЕРА'!$H$6)</f>
        <v>2879.8</v>
      </c>
      <c r="D10" s="128" t="s">
        <v>317</v>
      </c>
      <c r="E10" s="128"/>
      <c r="F10" s="128"/>
      <c r="G10" s="129">
        <f>N10*(1+'Счётчики эл_ энергии ЭНЕРГОМЕРА'!$H$6)</f>
        <v>24732.4</v>
      </c>
      <c r="H10" s="128" t="s">
        <v>318</v>
      </c>
      <c r="I10" s="128"/>
      <c r="J10" s="128"/>
      <c r="K10" s="129">
        <f>O10*(1+'Счётчики эл_ энергии ЭНЕРГОМЕРА'!$H$6)</f>
        <v>8385.300000000001</v>
      </c>
      <c r="L10" s="10"/>
      <c r="M10" s="21">
        <v>2618</v>
      </c>
      <c r="N10" s="21">
        <v>22484</v>
      </c>
      <c r="O10" s="21">
        <v>7623</v>
      </c>
    </row>
    <row r="11" spans="1:15" ht="14.25" customHeight="1">
      <c r="A11" s="128" t="s">
        <v>319</v>
      </c>
      <c r="B11" s="128"/>
      <c r="C11" s="129">
        <f>M11*(1+'Счётчики эл_ энергии ЭНЕРГОМЕРА'!$H$6)</f>
        <v>3037.1000000000004</v>
      </c>
      <c r="D11" s="128" t="s">
        <v>320</v>
      </c>
      <c r="E11" s="128"/>
      <c r="F11" s="128"/>
      <c r="G11" s="129">
        <f>N11*(1+'Счётчики эл_ энергии ЭНЕРГОМЕРА'!$H$6)</f>
        <v>3787.3</v>
      </c>
      <c r="H11" s="128" t="s">
        <v>321</v>
      </c>
      <c r="I11" s="130"/>
      <c r="J11" s="130"/>
      <c r="K11" s="129">
        <f>O11*(1+'Счётчики эл_ энергии ЭНЕРГОМЕРА'!$H$6)</f>
        <v>12414.6</v>
      </c>
      <c r="L11" s="10"/>
      <c r="M11" s="21">
        <v>2761</v>
      </c>
      <c r="N11" s="21">
        <v>3443</v>
      </c>
      <c r="O11" s="21">
        <v>11286</v>
      </c>
    </row>
    <row r="12" spans="1:15" ht="14.25" customHeight="1">
      <c r="A12" s="128" t="s">
        <v>322</v>
      </c>
      <c r="B12" s="128"/>
      <c r="C12" s="129">
        <f>M12*(1+'Счётчики эл_ энергии ЭНЕРГОМЕРА'!$H$6)</f>
        <v>3847.8</v>
      </c>
      <c r="D12" s="128" t="s">
        <v>323</v>
      </c>
      <c r="E12" s="128"/>
      <c r="F12" s="128"/>
      <c r="G12" s="129">
        <f>N12*(1+'Счётчики эл_ энергии ЭНЕРГОМЕРА'!$H$6)</f>
        <v>3944.6000000000004</v>
      </c>
      <c r="H12" s="128" t="s">
        <v>324</v>
      </c>
      <c r="I12" s="128"/>
      <c r="J12" s="128"/>
      <c r="K12" s="129">
        <f>O12*(1+'Счётчики эл_ энергии ЭНЕРГОМЕРА'!$H$6)</f>
        <v>4658.5</v>
      </c>
      <c r="L12" s="10"/>
      <c r="M12" s="21">
        <v>3498</v>
      </c>
      <c r="N12" s="21">
        <v>3586</v>
      </c>
      <c r="O12" s="21">
        <v>4235</v>
      </c>
    </row>
    <row r="13" spans="1:15" ht="14.25" customHeight="1">
      <c r="A13" s="128" t="s">
        <v>325</v>
      </c>
      <c r="B13" s="128"/>
      <c r="C13" s="129">
        <f>M13*(1+'Счётчики эл_ энергии ЭНЕРГОМЕРА'!$H$6)</f>
        <v>4525.400000000001</v>
      </c>
      <c r="D13" s="128" t="s">
        <v>326</v>
      </c>
      <c r="E13" s="128"/>
      <c r="F13" s="128"/>
      <c r="G13" s="129">
        <f>N13*(1+'Счётчики эл_ энергии ЭНЕРГОМЕРА'!$H$6)</f>
        <v>4755.3</v>
      </c>
      <c r="H13" s="128" t="s">
        <v>327</v>
      </c>
      <c r="I13" s="128"/>
      <c r="J13" s="128"/>
      <c r="K13" s="129">
        <f>O13*(1+'Счётчики эл_ энергии ЭНЕРГОМЕРА'!$H$6)</f>
        <v>4985.200000000001</v>
      </c>
      <c r="L13" s="10"/>
      <c r="M13" s="21">
        <v>4114</v>
      </c>
      <c r="N13" s="21">
        <v>4323</v>
      </c>
      <c r="O13" s="21">
        <v>4532</v>
      </c>
    </row>
    <row r="14" spans="1:15" ht="14.25" customHeight="1">
      <c r="A14" s="128" t="s">
        <v>328</v>
      </c>
      <c r="B14" s="128"/>
      <c r="C14" s="129">
        <f>M14*(1+'Счётчики эл_ энергии ЭНЕРГОМЕРА'!$H$6)</f>
        <v>8385.300000000001</v>
      </c>
      <c r="D14" s="128" t="s">
        <v>329</v>
      </c>
      <c r="E14" s="128"/>
      <c r="F14" s="128"/>
      <c r="G14" s="129">
        <f>N14*(1+'Счётчики эл_ энергии ЭНЕРГОМЕРА'!$H$6)</f>
        <v>5432.900000000001</v>
      </c>
      <c r="H14" s="128" t="s">
        <v>330</v>
      </c>
      <c r="I14" s="128"/>
      <c r="J14" s="128"/>
      <c r="K14" s="129">
        <f>O14*(1+'Счётчики эл_ энергии ЭНЕРГОМЕРА'!$H$6)</f>
        <v>5892.700000000001</v>
      </c>
      <c r="L14" s="10"/>
      <c r="M14" s="21">
        <v>7623</v>
      </c>
      <c r="N14" s="21">
        <v>4939</v>
      </c>
      <c r="O14" s="21">
        <v>5357</v>
      </c>
    </row>
    <row r="15" spans="1:15" ht="14.25" customHeight="1">
      <c r="A15" s="128" t="s">
        <v>331</v>
      </c>
      <c r="B15" s="128"/>
      <c r="C15" s="129">
        <f>M15*(1+'Счётчики эл_ энергии ЭНЕРГОМЕРА'!$H$6)</f>
        <v>12414.6</v>
      </c>
      <c r="D15" s="128" t="s">
        <v>332</v>
      </c>
      <c r="E15" s="128"/>
      <c r="F15" s="128"/>
      <c r="G15" s="129">
        <f>N15*(1+'Счётчики эл_ энергии ЭНЕРГОМЕРА'!$H$6)</f>
        <v>9292.800000000001</v>
      </c>
      <c r="H15" s="128" t="s">
        <v>333</v>
      </c>
      <c r="I15" s="128"/>
      <c r="J15" s="128"/>
      <c r="K15" s="129">
        <f>O15*(1+'Счётчики эл_ энергии ЭНЕРГОМЕРА'!$H$6)</f>
        <v>7054.3</v>
      </c>
      <c r="L15" s="10"/>
      <c r="M15" s="21">
        <v>11286</v>
      </c>
      <c r="N15" s="21">
        <v>8448</v>
      </c>
      <c r="O15" s="21">
        <v>6413</v>
      </c>
    </row>
    <row r="16" spans="1:15" ht="14.25" customHeight="1">
      <c r="A16" s="128" t="s">
        <v>334</v>
      </c>
      <c r="B16" s="128"/>
      <c r="C16" s="129">
        <f>M16*(1+'Счётчики эл_ энергии ЭНЕРГОМЕРА'!$H$6)</f>
        <v>3484.8</v>
      </c>
      <c r="D16" s="128" t="s">
        <v>335</v>
      </c>
      <c r="E16" s="128"/>
      <c r="F16" s="128"/>
      <c r="G16" s="129">
        <f>N16*(1+'Счётчики эл_ энергии ЭНЕРГОМЕРА'!$H$6)</f>
        <v>13322.1</v>
      </c>
      <c r="H16" s="128" t="s">
        <v>336</v>
      </c>
      <c r="I16" s="128"/>
      <c r="J16" s="128"/>
      <c r="K16" s="129">
        <f>O16*(1+'Счётчики эл_ энергии ЭНЕРГОМЕРА'!$H$6)</f>
        <v>14774.1</v>
      </c>
      <c r="L16" s="10"/>
      <c r="M16" s="21">
        <v>3168</v>
      </c>
      <c r="N16" s="21">
        <v>12111</v>
      </c>
      <c r="O16" s="21">
        <v>13431</v>
      </c>
    </row>
    <row r="17" spans="1:15" ht="14.25" customHeight="1">
      <c r="A17" s="128" t="s">
        <v>337</v>
      </c>
      <c r="B17" s="128"/>
      <c r="C17" s="129">
        <f>M17*(1+'Счётчики эл_ энергии ЭНЕРГОМЕРА'!$H$6)</f>
        <v>3630.0000000000005</v>
      </c>
      <c r="D17" s="128" t="s">
        <v>338</v>
      </c>
      <c r="E17" s="128"/>
      <c r="F17" s="128"/>
      <c r="G17" s="129">
        <f>N17*(1+'Счётчики эл_ энергии ЭНЕРГОМЕРА'!$H$6)</f>
        <v>4961</v>
      </c>
      <c r="H17" s="128" t="s">
        <v>339</v>
      </c>
      <c r="I17" s="130"/>
      <c r="J17" s="130"/>
      <c r="K17" s="129">
        <f>O17*(1+'Счётчики эл_ энергии ЭНЕРГОМЕРА'!$H$6)</f>
        <v>24732.4</v>
      </c>
      <c r="L17" s="10"/>
      <c r="M17" s="21">
        <v>3300</v>
      </c>
      <c r="N17" s="21">
        <v>4510</v>
      </c>
      <c r="O17" s="21">
        <v>22484</v>
      </c>
    </row>
    <row r="18" spans="1:15" ht="14.25" customHeight="1">
      <c r="A18" s="128" t="s">
        <v>340</v>
      </c>
      <c r="B18" s="128"/>
      <c r="C18" s="129">
        <f>M18*(1+'Счётчики эл_ энергии ЭНЕРГОМЕРА'!$H$6)</f>
        <v>4440.700000000001</v>
      </c>
      <c r="D18" s="128" t="s">
        <v>341</v>
      </c>
      <c r="E18" s="128"/>
      <c r="F18" s="128"/>
      <c r="G18" s="129">
        <f>N18*(1+'Счётчики эл_ энергии ЭНЕРГОМЕРА'!$H$6)</f>
        <v>5299.8</v>
      </c>
      <c r="H18" s="128" t="s">
        <v>342</v>
      </c>
      <c r="I18" s="128"/>
      <c r="J18" s="128"/>
      <c r="K18" s="129">
        <f>O18*(1+'Счётчики эл_ энергии ЭНЕРГОМЕРА'!$H$6)</f>
        <v>4053.5000000000005</v>
      </c>
      <c r="L18" s="10"/>
      <c r="M18" s="21">
        <v>4037</v>
      </c>
      <c r="N18" s="21">
        <v>4818</v>
      </c>
      <c r="O18" s="21">
        <v>3685</v>
      </c>
    </row>
    <row r="19" spans="1:15" ht="14.25" customHeight="1">
      <c r="A19" s="128" t="s">
        <v>343</v>
      </c>
      <c r="B19" s="128"/>
      <c r="C19" s="129">
        <f>M19*(1+'Счётчики эл_ энергии ЭНЕРГОМЕРА'!$H$6)</f>
        <v>5118.3</v>
      </c>
      <c r="D19" s="128" t="s">
        <v>344</v>
      </c>
      <c r="E19" s="128"/>
      <c r="F19" s="128"/>
      <c r="G19" s="129">
        <f>N19*(1+'Счётчики эл_ энергии ЭНЕРГОМЕРА'!$H$6)</f>
        <v>6195.200000000001</v>
      </c>
      <c r="H19" s="128" t="s">
        <v>345</v>
      </c>
      <c r="I19" s="128"/>
      <c r="J19" s="128"/>
      <c r="K19" s="129">
        <f>O19*(1+'Счётчики эл_ энергии ЭНЕРГОМЕРА'!$H$6)</f>
        <v>4392.3</v>
      </c>
      <c r="L19" s="10"/>
      <c r="M19" s="21">
        <v>4653</v>
      </c>
      <c r="N19" s="21">
        <v>5632</v>
      </c>
      <c r="O19" s="21">
        <v>3993</v>
      </c>
    </row>
    <row r="20" spans="1:15" ht="14.25" customHeight="1">
      <c r="A20" s="128" t="s">
        <v>346</v>
      </c>
      <c r="B20" s="128"/>
      <c r="C20" s="129">
        <f>M20*(1+'Счётчики эл_ энергии ЭНЕРГОМЕРА'!$H$6)</f>
        <v>8978.2</v>
      </c>
      <c r="D20" s="128" t="s">
        <v>347</v>
      </c>
      <c r="E20" s="128"/>
      <c r="F20" s="128"/>
      <c r="G20" s="129">
        <f>N20*(1+'Счётчики эл_ энергии ЭНЕРГОМЕРА'!$H$6)</f>
        <v>7356.8</v>
      </c>
      <c r="H20" s="128" t="s">
        <v>348</v>
      </c>
      <c r="I20" s="128"/>
      <c r="J20" s="128"/>
      <c r="K20" s="129">
        <f>O20*(1+'Счётчики эл_ энергии ЭНЕРГОМЕРА'!$H$6)</f>
        <v>5299.8</v>
      </c>
      <c r="L20" s="10"/>
      <c r="M20" s="21">
        <v>8162</v>
      </c>
      <c r="N20" s="21">
        <v>6688</v>
      </c>
      <c r="O20" s="21">
        <v>4818</v>
      </c>
    </row>
    <row r="21" spans="1:15" ht="14.25" customHeight="1">
      <c r="A21" s="128" t="s">
        <v>349</v>
      </c>
      <c r="B21" s="128"/>
      <c r="C21" s="129">
        <f>M21*(1+'Счётчики эл_ энергии ЭНЕРГОМЕРА'!$H$6)</f>
        <v>13019.6</v>
      </c>
      <c r="D21" s="128" t="s">
        <v>350</v>
      </c>
      <c r="E21" s="128"/>
      <c r="F21" s="128"/>
      <c r="G21" s="129">
        <f>N21*(1+'Счётчики эл_ энергии ЭНЕРГОМЕРА'!$H$6)</f>
        <v>14774.1</v>
      </c>
      <c r="H21" s="128" t="s">
        <v>351</v>
      </c>
      <c r="I21" s="128"/>
      <c r="J21" s="128"/>
      <c r="K21" s="129">
        <f>O21*(1+'Счётчики эл_ энергии ЭНЕРГОМЕРА'!$H$6)</f>
        <v>6449.3</v>
      </c>
      <c r="L21" s="10"/>
      <c r="M21" s="21">
        <v>11836</v>
      </c>
      <c r="N21" s="21">
        <v>13431</v>
      </c>
      <c r="O21" s="21">
        <v>5863</v>
      </c>
    </row>
    <row r="22" spans="1:15" ht="14.25" customHeight="1">
      <c r="A22" s="128" t="s">
        <v>352</v>
      </c>
      <c r="B22" s="128"/>
      <c r="C22" s="129">
        <f>M22*(1+'Счётчики эл_ энергии ЭНЕРГОМЕРА'!$H$6)</f>
        <v>4053.5000000000005</v>
      </c>
      <c r="D22" s="128" t="s">
        <v>353</v>
      </c>
      <c r="E22" s="128"/>
      <c r="F22" s="128"/>
      <c r="G22" s="129">
        <f>N22*(1+'Счётчики эл_ энергии ЭНЕРГОМЕРА'!$H$6)</f>
        <v>25034.9</v>
      </c>
      <c r="H22" s="128" t="s">
        <v>354</v>
      </c>
      <c r="I22" s="128"/>
      <c r="J22" s="128"/>
      <c r="K22" s="129">
        <f>O22*(1+'Счётчики эл_ энергии ЭНЕРГОМЕРА'!$H$6)</f>
        <v>14169.1</v>
      </c>
      <c r="L22" s="10"/>
      <c r="M22" s="21">
        <v>3685</v>
      </c>
      <c r="N22" s="21">
        <v>22759</v>
      </c>
      <c r="O22" s="21">
        <v>12881</v>
      </c>
    </row>
    <row r="23" spans="1:15" ht="14.25" customHeight="1">
      <c r="A23" s="128" t="s">
        <v>355</v>
      </c>
      <c r="B23" s="128"/>
      <c r="C23" s="129">
        <f>M23*(1+'Счётчики эл_ энергии ЭНЕРГОМЕРА'!$H$6)</f>
        <v>4392.3</v>
      </c>
      <c r="D23" s="128" t="s">
        <v>356</v>
      </c>
      <c r="E23" s="128"/>
      <c r="F23" s="128"/>
      <c r="G23" s="129">
        <f>N23*(1+'Счётчики эл_ энергии ЭНЕРГОМЕРА'!$H$6)</f>
        <v>4670.6</v>
      </c>
      <c r="H23" s="128" t="s">
        <v>357</v>
      </c>
      <c r="I23" s="130"/>
      <c r="J23" s="130"/>
      <c r="K23" s="129">
        <f>O23*(1+'Счётчики эл_ энергии ЭНЕРГОМЕРА'!$H$6)</f>
        <v>24151.600000000002</v>
      </c>
      <c r="L23" s="10"/>
      <c r="M23" s="21">
        <v>3993</v>
      </c>
      <c r="N23" s="21">
        <v>4246</v>
      </c>
      <c r="O23" s="21">
        <v>21956</v>
      </c>
    </row>
    <row r="24" spans="1:15" ht="14.25" customHeight="1">
      <c r="A24" s="128" t="s">
        <v>358</v>
      </c>
      <c r="B24" s="128"/>
      <c r="C24" s="129">
        <f>M24*(1+'Счётчики эл_ энергии ЭНЕРГОМЕРА'!$H$6)</f>
        <v>5299.8</v>
      </c>
      <c r="D24" s="128" t="s">
        <v>359</v>
      </c>
      <c r="E24" s="128"/>
      <c r="F24" s="128"/>
      <c r="G24" s="129">
        <f>N24*(1+'Счётчики эл_ энергии ЭНЕРГОМЕРА'!$H$6)</f>
        <v>5178.8</v>
      </c>
      <c r="H24" s="128" t="s">
        <v>360</v>
      </c>
      <c r="I24" s="128"/>
      <c r="J24" s="128"/>
      <c r="K24" s="129">
        <f>O24*(1+'Счётчики эл_ энергии ЭНЕРГОМЕРА'!$H$6)</f>
        <v>4658.5</v>
      </c>
      <c r="L24" s="10"/>
      <c r="M24" s="21">
        <v>4818</v>
      </c>
      <c r="N24" s="21">
        <v>4708</v>
      </c>
      <c r="O24" s="21">
        <v>4235</v>
      </c>
    </row>
    <row r="25" spans="1:15" ht="14.25" customHeight="1">
      <c r="A25" s="128" t="s">
        <v>361</v>
      </c>
      <c r="B25" s="128"/>
      <c r="C25" s="129">
        <f>M25*(1+'Счётчики эл_ энергии ЭНЕРГОМЕРА'!$H$6)</f>
        <v>6449.3</v>
      </c>
      <c r="D25" s="128" t="s">
        <v>362</v>
      </c>
      <c r="E25" s="128"/>
      <c r="F25" s="128"/>
      <c r="G25" s="129">
        <f>N25*(1+'Счётчики эл_ энергии ЭНЕРГОМЕРА'!$H$6)</f>
        <v>6606.6</v>
      </c>
      <c r="H25" s="128" t="s">
        <v>363</v>
      </c>
      <c r="I25" s="128"/>
      <c r="J25" s="128"/>
      <c r="K25" s="129">
        <f>O25*(1+'Счётчики эл_ энергии ЭНЕРГОМЕРА'!$H$6)</f>
        <v>4985.200000000001</v>
      </c>
      <c r="L25" s="10"/>
      <c r="M25" s="21">
        <v>5863</v>
      </c>
      <c r="N25" s="21">
        <v>6006</v>
      </c>
      <c r="O25" s="21">
        <v>4532</v>
      </c>
    </row>
    <row r="26" spans="1:15" ht="14.25" customHeight="1">
      <c r="A26" s="128" t="s">
        <v>364</v>
      </c>
      <c r="B26" s="128"/>
      <c r="C26" s="129">
        <f>M26*(1+'Счётчики эл_ энергии ЭНЕРГОМЕРА'!$H$6)</f>
        <v>14169.1</v>
      </c>
      <c r="D26" s="128" t="s">
        <v>365</v>
      </c>
      <c r="E26" s="128"/>
      <c r="F26" s="128"/>
      <c r="G26" s="129">
        <f>N26*(1+'Счётчики эл_ энергии ЭНЕРГОМЕРА'!$H$6)</f>
        <v>5674.900000000001</v>
      </c>
      <c r="H26" s="128" t="s">
        <v>366</v>
      </c>
      <c r="I26" s="128"/>
      <c r="J26" s="128"/>
      <c r="K26" s="129">
        <f>O26*(1+'Счётчики эл_ энергии ЭНЕРГОМЕРА'!$H$6)</f>
        <v>5892.700000000001</v>
      </c>
      <c r="L26" s="10"/>
      <c r="M26" s="21">
        <v>12881</v>
      </c>
      <c r="N26" s="21">
        <v>5159</v>
      </c>
      <c r="O26" s="21">
        <v>5357</v>
      </c>
    </row>
    <row r="27" spans="1:15" ht="14.25" customHeight="1">
      <c r="A27" s="128" t="s">
        <v>367</v>
      </c>
      <c r="B27" s="128"/>
      <c r="C27" s="129">
        <f>M27*(1+'Счётчики эл_ энергии ЭНЕРГОМЕРА'!$H$6)</f>
        <v>24151.600000000002</v>
      </c>
      <c r="D27" s="128" t="s">
        <v>368</v>
      </c>
      <c r="E27" s="128"/>
      <c r="F27" s="128"/>
      <c r="G27" s="129">
        <f>N27*(1+'Счётчики эл_ энергии ЭНЕРГОМЕРА'!$H$6)</f>
        <v>6183.1</v>
      </c>
      <c r="H27" s="128" t="s">
        <v>369</v>
      </c>
      <c r="I27" s="128"/>
      <c r="J27" s="128"/>
      <c r="K27" s="129">
        <f>O27*(1+'Счётчики эл_ энергии ЭНЕРГОМЕРА'!$H$6)</f>
        <v>7054.3</v>
      </c>
      <c r="L27" s="10"/>
      <c r="M27" s="21">
        <v>21956</v>
      </c>
      <c r="N27" s="21">
        <v>5621</v>
      </c>
      <c r="O27" s="21">
        <v>6413</v>
      </c>
    </row>
    <row r="28" spans="1:15" ht="14.25" customHeight="1">
      <c r="A28" s="128" t="s">
        <v>370</v>
      </c>
      <c r="B28" s="128"/>
      <c r="C28" s="129">
        <f>M28*(1+'Счётчики эл_ энергии ЭНЕРГОМЕРА'!$H$6)</f>
        <v>4658.5</v>
      </c>
      <c r="D28" s="128" t="s">
        <v>371</v>
      </c>
      <c r="E28" s="128"/>
      <c r="F28" s="128"/>
      <c r="G28" s="129">
        <f>N28*(1+'Счётчики эл_ энергии ЭНЕРГОМЕРА'!$H$6)</f>
        <v>3283.5000000000005</v>
      </c>
      <c r="H28" s="128" t="s">
        <v>372</v>
      </c>
      <c r="I28" s="128"/>
      <c r="J28" s="128"/>
      <c r="K28" s="129">
        <f>O28*(1+'Счётчики эл_ энергии ЭНЕРГОМЕРА'!$H$6)</f>
        <v>14774.1</v>
      </c>
      <c r="L28" s="10"/>
      <c r="M28" s="21">
        <v>4235</v>
      </c>
      <c r="N28" s="21">
        <v>2985</v>
      </c>
      <c r="O28" s="21">
        <v>13431</v>
      </c>
    </row>
    <row r="29" spans="1:15" ht="14.25" customHeight="1">
      <c r="A29" s="128" t="s">
        <v>373</v>
      </c>
      <c r="B29" s="128"/>
      <c r="C29" s="129">
        <f>M29*(1+'Счётчики эл_ энергии ЭНЕРГОМЕРА'!$H$6)</f>
        <v>4985.200000000001</v>
      </c>
      <c r="D29" s="128" t="s">
        <v>374</v>
      </c>
      <c r="E29" s="128"/>
      <c r="F29" s="128"/>
      <c r="G29" s="129">
        <f>N29*(1+'Счётчики эл_ энергии ЭНЕРГОМЕРА'!$H$6)</f>
        <v>2879.8</v>
      </c>
      <c r="H29" s="128" t="s">
        <v>375</v>
      </c>
      <c r="I29" s="130"/>
      <c r="J29" s="130"/>
      <c r="K29" s="129">
        <f>O29*(1+'Счётчики эл_ энергии ЭНЕРГОМЕРА'!$H$6)</f>
        <v>24732.4</v>
      </c>
      <c r="L29" s="10"/>
      <c r="M29" s="21">
        <v>4532</v>
      </c>
      <c r="N29" s="21">
        <v>2618</v>
      </c>
      <c r="O29" s="21">
        <v>22484</v>
      </c>
    </row>
    <row r="30" spans="1:15" ht="14.25" customHeight="1">
      <c r="A30" s="128" t="s">
        <v>376</v>
      </c>
      <c r="B30" s="128"/>
      <c r="C30" s="129">
        <f>M30*(1+'Счётчики эл_ энергии ЭНЕРГОМЕРА'!$H$6)</f>
        <v>5892.700000000001</v>
      </c>
      <c r="D30" s="128" t="s">
        <v>377</v>
      </c>
      <c r="E30" s="128"/>
      <c r="F30" s="128"/>
      <c r="G30" s="129">
        <f>N30*(1+'Счётчики эл_ энергии ЭНЕРГОМЕРА'!$H$6)</f>
        <v>3037.1000000000004</v>
      </c>
      <c r="H30" s="128" t="s">
        <v>378</v>
      </c>
      <c r="I30" s="128"/>
      <c r="J30" s="128"/>
      <c r="K30" s="129">
        <f>O30*(1+'Счётчики эл_ энергии ЭНЕРГОМЕРА'!$H$6)</f>
        <v>7223.700000000001</v>
      </c>
      <c r="L30" s="10"/>
      <c r="M30" s="21">
        <v>5357</v>
      </c>
      <c r="N30" s="21">
        <v>2761</v>
      </c>
      <c r="O30" s="21">
        <v>6567</v>
      </c>
    </row>
    <row r="31" spans="1:15" ht="14.25" customHeight="1">
      <c r="A31" s="128" t="s">
        <v>379</v>
      </c>
      <c r="B31" s="128"/>
      <c r="C31" s="129">
        <f>M31*(1+'Счётчики эл_ энергии ЭНЕРГОМЕРА'!$H$6)</f>
        <v>7054.3</v>
      </c>
      <c r="D31" s="128" t="s">
        <v>380</v>
      </c>
      <c r="E31" s="128"/>
      <c r="F31" s="128"/>
      <c r="G31" s="129">
        <f>N31*(1+'Счётчики эл_ энергии ЭНЕРГОМЕРА'!$H$6)</f>
        <v>3847.8</v>
      </c>
      <c r="H31" s="128" t="s">
        <v>381</v>
      </c>
      <c r="I31" s="128"/>
      <c r="J31" s="128"/>
      <c r="K31" s="129">
        <f>O31*(1+'Счётчики эл_ энергии ЭНЕРГОМЕРА'!$H$6)</f>
        <v>7610.900000000001</v>
      </c>
      <c r="L31" s="10"/>
      <c r="M31" s="21">
        <v>6413</v>
      </c>
      <c r="N31" s="21">
        <v>3498</v>
      </c>
      <c r="O31" s="89">
        <v>6919</v>
      </c>
    </row>
    <row r="32" spans="1:14" ht="14.25" customHeight="1">
      <c r="A32" s="22" t="s">
        <v>382</v>
      </c>
      <c r="B32" s="20"/>
      <c r="C32" s="1">
        <f>M32*(1+'Счётчики эл_ энергии ЭНЕРГОМЕРА'!$H$6)</f>
        <v>14774.1</v>
      </c>
      <c r="D32" s="20" t="s">
        <v>383</v>
      </c>
      <c r="E32" s="20"/>
      <c r="F32" s="20"/>
      <c r="G32" s="1">
        <f>N32*(1+'Счётчики эл_ энергии ЭНЕРГОМЕРА'!$H$6)</f>
        <v>4525.400000000001</v>
      </c>
      <c r="H32" s="131"/>
      <c r="I32" s="97"/>
      <c r="J32" s="97"/>
      <c r="K32" s="89"/>
      <c r="L32" s="10"/>
      <c r="M32" s="21">
        <v>13431</v>
      </c>
      <c r="N32" s="21">
        <v>4114</v>
      </c>
    </row>
    <row r="33" spans="1:13" ht="14.25" customHeight="1">
      <c r="A33" s="132" t="s">
        <v>384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0"/>
      <c r="M33" s="10"/>
    </row>
    <row r="34" spans="1:14" ht="14.25" customHeight="1">
      <c r="A34" s="22" t="s">
        <v>385</v>
      </c>
      <c r="B34" s="20"/>
      <c r="C34" s="20"/>
      <c r="D34" s="20"/>
      <c r="E34" s="129">
        <f>M34*(1+'Счётчики эл_ энергии ЭНЕРГОМЕРА'!$H$6)</f>
        <v>3300.8800000000006</v>
      </c>
      <c r="F34" s="22" t="s">
        <v>386</v>
      </c>
      <c r="G34" s="97"/>
      <c r="H34" s="97"/>
      <c r="I34" s="97"/>
      <c r="J34" s="97"/>
      <c r="K34" s="129">
        <f>N34*(1+'Счётчики эл_ энергии ЭНЕРГОМЕРА'!$H$6)</f>
        <v>3061.3</v>
      </c>
      <c r="L34" s="10"/>
      <c r="M34" s="21">
        <v>3000.8</v>
      </c>
      <c r="N34" s="21">
        <v>2783</v>
      </c>
    </row>
    <row r="35" spans="1:14" ht="14.25" customHeight="1">
      <c r="A35" s="22" t="s">
        <v>387</v>
      </c>
      <c r="B35" s="20"/>
      <c r="C35" s="20"/>
      <c r="D35" s="20"/>
      <c r="E35" s="129">
        <f>M35*(1+'Счётчики эл_ энергии ЭНЕРГОМЕРА'!$H$6)</f>
        <v>2369.1800000000003</v>
      </c>
      <c r="F35" s="22" t="s">
        <v>388</v>
      </c>
      <c r="G35" s="97"/>
      <c r="H35" s="97"/>
      <c r="I35" s="97"/>
      <c r="J35" s="97"/>
      <c r="K35" s="129">
        <f>N35*(1+'Счётчики эл_ энергии ЭНЕРГОМЕРА'!$H$6)</f>
        <v>2502.28</v>
      </c>
      <c r="L35" s="10"/>
      <c r="M35" s="21">
        <v>2153.8</v>
      </c>
      <c r="N35" s="21">
        <v>2274.8</v>
      </c>
    </row>
    <row r="36" spans="1:14" ht="14.25" customHeight="1">
      <c r="A36" s="22" t="s">
        <v>389</v>
      </c>
      <c r="B36" s="20"/>
      <c r="C36" s="20"/>
      <c r="D36" s="20"/>
      <c r="E36" s="129">
        <f>M36*(1+'Счётчики эл_ энергии ЭНЕРГОМЕРА'!$H$6)</f>
        <v>3700.1800000000003</v>
      </c>
      <c r="F36" s="22" t="s">
        <v>390</v>
      </c>
      <c r="G36" s="97"/>
      <c r="H36" s="97"/>
      <c r="I36" s="97"/>
      <c r="J36" s="97"/>
      <c r="K36" s="129">
        <f>N36*(1+'Счётчики эл_ энергии ЭНЕРГОМЕРА'!$H$6)</f>
        <v>2568.8300000000004</v>
      </c>
      <c r="L36" s="10"/>
      <c r="M36" s="21">
        <v>3363.8</v>
      </c>
      <c r="N36" s="21">
        <v>2335.3</v>
      </c>
    </row>
    <row r="37" spans="1:14" ht="14.25" customHeight="1">
      <c r="A37" s="22" t="s">
        <v>391</v>
      </c>
      <c r="B37" s="20"/>
      <c r="C37" s="20"/>
      <c r="D37" s="20"/>
      <c r="E37" s="129">
        <f>M37*(1+'Счётчики эл_ энергии ЭНЕРГОМЕРА'!$H$6)</f>
        <v>1490.7200000000003</v>
      </c>
      <c r="F37" s="22" t="s">
        <v>392</v>
      </c>
      <c r="G37" s="97"/>
      <c r="H37" s="97"/>
      <c r="I37" s="97"/>
      <c r="J37" s="97"/>
      <c r="K37" s="129">
        <f>N37*(1+'Счётчики эл_ энергии ЭНЕРГОМЕРА'!$H$6)</f>
        <v>10355.18</v>
      </c>
      <c r="L37" s="10"/>
      <c r="M37" s="21">
        <v>1355.2</v>
      </c>
      <c r="N37" s="21">
        <v>9413.8</v>
      </c>
    </row>
    <row r="38" spans="1:14" ht="14.25" customHeight="1">
      <c r="A38" s="22" t="s">
        <v>393</v>
      </c>
      <c r="B38" s="20"/>
      <c r="C38" s="20"/>
      <c r="D38" s="20"/>
      <c r="E38" s="129">
        <f>M38*(1+'Счётчики эл_ энергии ЭНЕРГОМЕРА'!$H$6)</f>
        <v>1890.0200000000002</v>
      </c>
      <c r="F38" s="22" t="s">
        <v>394</v>
      </c>
      <c r="G38" s="97"/>
      <c r="H38" s="97"/>
      <c r="I38" s="97"/>
      <c r="J38" s="97"/>
      <c r="K38" s="129">
        <f>N38*(1+'Счётчики эл_ энергии ЭНЕРГОМЕРА'!$H$6)</f>
        <v>7426.9800000000005</v>
      </c>
      <c r="L38" s="10"/>
      <c r="M38" s="21">
        <v>1718.2</v>
      </c>
      <c r="N38" s="21">
        <v>6751.8</v>
      </c>
    </row>
    <row r="39" spans="1:14" ht="14.25" customHeight="1">
      <c r="A39" s="22" t="s">
        <v>395</v>
      </c>
      <c r="B39" s="20"/>
      <c r="C39" s="20"/>
      <c r="D39" s="20"/>
      <c r="E39" s="129">
        <f>M39*(1+'Счётчики эл_ энергии ЭНЕРГОМЕРА'!$H$6)</f>
        <v>2608.76</v>
      </c>
      <c r="F39" s="22" t="s">
        <v>396</v>
      </c>
      <c r="G39" s="97"/>
      <c r="H39" s="97"/>
      <c r="I39" s="97"/>
      <c r="J39" s="97"/>
      <c r="K39" s="129">
        <f>N39*(1+'Счётчики эл_ энергии ЭНЕРГОМЕРА'!$H$6)</f>
        <v>8092.4800000000005</v>
      </c>
      <c r="L39" s="10"/>
      <c r="M39" s="21">
        <v>2371.6</v>
      </c>
      <c r="N39" s="21">
        <v>7356.8</v>
      </c>
    </row>
    <row r="40" spans="1:14" ht="14.25" customHeight="1">
      <c r="A40" s="22" t="s">
        <v>397</v>
      </c>
      <c r="B40" s="20"/>
      <c r="C40" s="20"/>
      <c r="D40" s="20"/>
      <c r="E40" s="129">
        <f>M40*(1+'Счётчики эл_ энергии ЭНЕРГОМЕРА'!$H$6)</f>
        <v>3034.6800000000003</v>
      </c>
      <c r="F40" s="22" t="s">
        <v>398</v>
      </c>
      <c r="G40" s="97"/>
      <c r="H40" s="97"/>
      <c r="I40" s="97"/>
      <c r="J40" s="97"/>
      <c r="K40" s="129">
        <f>N40*(1+'Счётчики эл_ энергии ЭНЕРГОМЕРА'!$H$6)</f>
        <v>3433.9800000000005</v>
      </c>
      <c r="L40" s="10"/>
      <c r="M40" s="21">
        <v>2758.8</v>
      </c>
      <c r="N40" s="21">
        <v>3121.8</v>
      </c>
    </row>
    <row r="41" spans="1:14" ht="14.25" customHeight="1">
      <c r="A41" s="22" t="s">
        <v>399</v>
      </c>
      <c r="B41" s="20"/>
      <c r="C41" s="20"/>
      <c r="D41" s="20"/>
      <c r="E41" s="129">
        <f>M41*(1+'Счётчики эл_ энергии ЭНЕРГОМЕРА'!$H$6)</f>
        <v>5390</v>
      </c>
      <c r="F41" s="22" t="s">
        <v>400</v>
      </c>
      <c r="G41" s="97"/>
      <c r="H41" s="97"/>
      <c r="I41" s="97"/>
      <c r="J41" s="97"/>
      <c r="K41" s="129">
        <f>N41*(1+'Счётчики эл_ энергии ЭНЕРГОМЕРА'!$H$6)</f>
        <v>2901.5800000000004</v>
      </c>
      <c r="L41" s="10"/>
      <c r="M41" s="21">
        <v>4900</v>
      </c>
      <c r="N41" s="21">
        <v>2637.8</v>
      </c>
    </row>
    <row r="42" spans="1:14" ht="14.25" customHeight="1">
      <c r="A42" s="22" t="s">
        <v>401</v>
      </c>
      <c r="B42" s="20"/>
      <c r="C42" s="20"/>
      <c r="D42" s="20"/>
      <c r="E42" s="129">
        <f>M42*(1+'Счётчики эл_ энергии ЭНЕРГОМЕРА'!$H$6)</f>
        <v>3034.6800000000003</v>
      </c>
      <c r="F42" s="22" t="s">
        <v>402</v>
      </c>
      <c r="G42" s="97"/>
      <c r="H42" s="97"/>
      <c r="I42" s="97"/>
      <c r="J42" s="97"/>
      <c r="K42" s="129">
        <f>N42*(1+'Счётчики эл_ энергии ЭНЕРГОМЕРА'!$H$6)</f>
        <v>3300.8800000000006</v>
      </c>
      <c r="L42" s="10"/>
      <c r="M42" s="21">
        <v>2758.8</v>
      </c>
      <c r="N42" s="21">
        <v>3000.8</v>
      </c>
    </row>
    <row r="43" spans="1:13" ht="14.25" customHeight="1">
      <c r="A43" s="7" t="s">
        <v>403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10"/>
      <c r="M43" s="10"/>
    </row>
    <row r="44" spans="1:15" ht="14.25" customHeight="1">
      <c r="A44" s="133" t="s">
        <v>404</v>
      </c>
      <c r="B44" s="20"/>
      <c r="C44" s="1"/>
      <c r="D44" s="133" t="s">
        <v>405</v>
      </c>
      <c r="E44" s="20"/>
      <c r="F44" s="97"/>
      <c r="G44" s="1"/>
      <c r="H44" s="134" t="s">
        <v>406</v>
      </c>
      <c r="I44" s="97"/>
      <c r="J44" s="135"/>
      <c r="K44" s="1"/>
      <c r="L44" s="10"/>
      <c r="M44" s="20">
        <v>600</v>
      </c>
      <c r="N44" s="21">
        <v>860</v>
      </c>
      <c r="O44" s="136">
        <v>720</v>
      </c>
    </row>
    <row r="45" spans="1:15" ht="14.25" customHeight="1">
      <c r="A45" s="133" t="s">
        <v>407</v>
      </c>
      <c r="B45" s="20"/>
      <c r="C45" s="1"/>
      <c r="D45" s="133" t="s">
        <v>408</v>
      </c>
      <c r="E45" s="20"/>
      <c r="F45" s="97"/>
      <c r="G45" s="1"/>
      <c r="H45" s="137" t="s">
        <v>409</v>
      </c>
      <c r="I45" s="97"/>
      <c r="J45" s="135"/>
      <c r="K45" s="1"/>
      <c r="L45" s="10"/>
      <c r="M45" s="20">
        <v>780</v>
      </c>
      <c r="N45" s="21">
        <v>870</v>
      </c>
      <c r="O45" s="138">
        <v>2200</v>
      </c>
    </row>
    <row r="46" spans="1:15" ht="14.25" customHeight="1">
      <c r="A46" s="133" t="s">
        <v>410</v>
      </c>
      <c r="B46" s="20"/>
      <c r="C46" s="1"/>
      <c r="D46" s="133" t="s">
        <v>411</v>
      </c>
      <c r="E46" s="97"/>
      <c r="F46" s="97"/>
      <c r="G46" s="1"/>
      <c r="H46" s="139" t="s">
        <v>412</v>
      </c>
      <c r="I46" s="97"/>
      <c r="J46" s="97"/>
      <c r="K46" s="1"/>
      <c r="L46" s="10"/>
      <c r="M46" s="20">
        <v>860</v>
      </c>
      <c r="N46" s="21">
        <v>1500</v>
      </c>
      <c r="O46" s="21">
        <v>95</v>
      </c>
    </row>
    <row r="47" spans="1:15" ht="14.25" customHeight="1">
      <c r="A47" s="133" t="s">
        <v>413</v>
      </c>
      <c r="B47" s="20"/>
      <c r="C47" s="1"/>
      <c r="D47" s="140" t="s">
        <v>414</v>
      </c>
      <c r="E47" s="135"/>
      <c r="F47" s="97"/>
      <c r="G47" s="1"/>
      <c r="H47" s="139" t="s">
        <v>415</v>
      </c>
      <c r="I47" s="97"/>
      <c r="J47" s="141"/>
      <c r="K47" s="1"/>
      <c r="L47" s="10"/>
      <c r="M47" s="20">
        <v>1350</v>
      </c>
      <c r="N47" s="138">
        <v>3500</v>
      </c>
      <c r="O47" s="21">
        <v>120</v>
      </c>
    </row>
    <row r="48" spans="1:13" ht="14.25" customHeight="1">
      <c r="A48" s="142" t="s">
        <v>416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0"/>
      <c r="M48" s="10"/>
    </row>
    <row r="49" spans="1:16" ht="14.25" customHeight="1">
      <c r="A49" s="143" t="s">
        <v>417</v>
      </c>
      <c r="B49" s="129">
        <f>M49*(1+'Счётчики эл_ энергии ЭНЕРГОМЕРА'!$H$6)</f>
        <v>4818</v>
      </c>
      <c r="C49" s="143" t="s">
        <v>418</v>
      </c>
      <c r="D49" s="144"/>
      <c r="E49" s="129">
        <f>N49*(1+'Счётчики эл_ энергии ЭНЕРГОМЕРА'!$H$6)</f>
        <v>7602.1</v>
      </c>
      <c r="F49" s="143" t="s">
        <v>419</v>
      </c>
      <c r="G49" s="97"/>
      <c r="H49" s="129">
        <f>O49*(1+'Счётчики эл_ энергии ЭНЕРГОМЕРА'!$H$6)</f>
        <v>5502.200000000001</v>
      </c>
      <c r="I49" s="143" t="s">
        <v>420</v>
      </c>
      <c r="J49" s="97"/>
      <c r="K49" s="129">
        <f>P49*(1+'Счётчики эл_ энергии ЭНЕРГОМЕРА'!$H$6)</f>
        <v>12889.800000000001</v>
      </c>
      <c r="L49" s="10"/>
      <c r="M49" s="21">
        <v>4380</v>
      </c>
      <c r="N49" s="21">
        <v>6911</v>
      </c>
      <c r="O49" s="21">
        <v>5002</v>
      </c>
      <c r="P49" s="21">
        <v>11718</v>
      </c>
    </row>
    <row r="50" spans="1:16" ht="14.25" customHeight="1">
      <c r="A50" s="143" t="s">
        <v>421</v>
      </c>
      <c r="B50" s="129">
        <f>M50*(1+'Счётчики эл_ энергии ЭНЕРГОМЕРА'!$H$6)</f>
        <v>21043</v>
      </c>
      <c r="C50" s="143" t="s">
        <v>422</v>
      </c>
      <c r="D50" s="144"/>
      <c r="E50" s="129">
        <f>N50*(1+'Счётчики эл_ энергии ЭНЕРГОМЕРА'!$H$6)</f>
        <v>8420.5</v>
      </c>
      <c r="F50" s="143" t="s">
        <v>423</v>
      </c>
      <c r="G50" s="97"/>
      <c r="H50" s="129">
        <f>O50*(1+'Счётчики эл_ энергии ЭНЕРГОМЕРА'!$H$6)</f>
        <v>8138.900000000001</v>
      </c>
      <c r="I50" s="143" t="s">
        <v>424</v>
      </c>
      <c r="J50" s="97"/>
      <c r="K50" s="129">
        <f>P50*(1+'Счётчики эл_ энергии ЭНЕРГОМЕРА'!$H$6)</f>
        <v>16761.800000000003</v>
      </c>
      <c r="L50" s="10"/>
      <c r="M50" s="21">
        <v>19130</v>
      </c>
      <c r="N50" s="21">
        <v>7655</v>
      </c>
      <c r="O50" s="21">
        <v>7399</v>
      </c>
      <c r="P50" s="21">
        <v>15238</v>
      </c>
    </row>
    <row r="51" spans="1:16" ht="14.25" customHeight="1">
      <c r="A51" s="143" t="s">
        <v>425</v>
      </c>
      <c r="B51" s="129">
        <f>M51*(1+'Счётчики эл_ энергии ЭНЕРГОМЕРА'!$H$6)</f>
        <v>20555.7</v>
      </c>
      <c r="C51" s="143" t="s">
        <v>426</v>
      </c>
      <c r="D51" s="144"/>
      <c r="E51" s="129">
        <f>N51*(1+'Счётчики эл_ энергии ЭНЕРГОМЕРА'!$H$6)</f>
        <v>7637.3</v>
      </c>
      <c r="F51" s="143" t="s">
        <v>427</v>
      </c>
      <c r="G51" s="97"/>
      <c r="H51" s="129">
        <f>O51*(1+'Счётчики эл_ энергии ЭНЕРГОМЕРА'!$H$6)</f>
        <v>8138.900000000001</v>
      </c>
      <c r="I51" s="143" t="s">
        <v>428</v>
      </c>
      <c r="J51" s="97"/>
      <c r="K51" s="129">
        <f>P51*(1+'Счётчики эл_ энергии ЭНЕРГОМЕРА'!$H$6)</f>
        <v>6162.200000000001</v>
      </c>
      <c r="L51" s="10"/>
      <c r="M51" s="21">
        <v>18687</v>
      </c>
      <c r="N51" s="21">
        <v>6943</v>
      </c>
      <c r="O51" s="21">
        <v>7399</v>
      </c>
      <c r="P51" s="21">
        <v>5602</v>
      </c>
    </row>
    <row r="52" spans="1:16" ht="14.25" customHeight="1">
      <c r="A52" s="143" t="s">
        <v>429</v>
      </c>
      <c r="B52" s="129">
        <f>M52*(1+'Счётчики эл_ энергии ЭНЕРГОМЕРА'!$H$6)</f>
        <v>19034.4</v>
      </c>
      <c r="C52" s="143" t="s">
        <v>430</v>
      </c>
      <c r="D52" s="144"/>
      <c r="E52" s="129">
        <f>N52*(1+'Счётчики эл_ энергии ЭНЕРГОМЕРА'!$H$6)</f>
        <v>6226.000000000001</v>
      </c>
      <c r="F52" s="143" t="s">
        <v>431</v>
      </c>
      <c r="G52" s="97"/>
      <c r="H52" s="129">
        <f>O52*(1+'Счётчики эл_ энергии ЭНЕРГОМЕРА'!$H$6)</f>
        <v>8929.800000000001</v>
      </c>
      <c r="I52" s="143" t="s">
        <v>432</v>
      </c>
      <c r="J52" s="97"/>
      <c r="K52" s="129">
        <f>P52*(1+'Счётчики эл_ энергии ЭНЕРГОМЕРА'!$H$6)</f>
        <v>7048.8</v>
      </c>
      <c r="L52" s="10"/>
      <c r="M52" s="21">
        <v>17304</v>
      </c>
      <c r="N52" s="21">
        <v>5660</v>
      </c>
      <c r="O52" s="21">
        <v>8118</v>
      </c>
      <c r="P52" s="21">
        <v>6408</v>
      </c>
    </row>
    <row r="53" spans="1:16" ht="14.25" customHeight="1">
      <c r="A53" s="143" t="s">
        <v>433</v>
      </c>
      <c r="B53" s="129">
        <f>M53*(1+'Счётчики эл_ энергии ЭНЕРГОМЕРА'!$H$6)</f>
        <v>19937.5</v>
      </c>
      <c r="C53" s="143" t="s">
        <v>434</v>
      </c>
      <c r="D53" s="144"/>
      <c r="E53" s="129">
        <f>N53*(1+'Счётчики эл_ энергии ЭНЕРГОМЕРА'!$H$6)</f>
        <v>8086.1</v>
      </c>
      <c r="F53" s="143" t="s">
        <v>435</v>
      </c>
      <c r="G53" s="97"/>
      <c r="H53" s="129">
        <f>O53*(1+'Счётчики эл_ энергии ЭНЕРГОМЕРА'!$H$6)</f>
        <v>8517.300000000001</v>
      </c>
      <c r="I53" s="143" t="s">
        <v>436</v>
      </c>
      <c r="J53" s="97"/>
      <c r="K53" s="129">
        <f>P53*(1+'Счётчики эл_ энергии ЭНЕРГОМЕРА'!$H$6)</f>
        <v>10596.300000000001</v>
      </c>
      <c r="L53" s="10"/>
      <c r="M53" s="21">
        <v>18125</v>
      </c>
      <c r="N53" s="21">
        <v>7351</v>
      </c>
      <c r="O53" s="21">
        <v>7743</v>
      </c>
      <c r="P53" s="21">
        <v>9633</v>
      </c>
    </row>
    <row r="54" spans="1:16" ht="14.25" customHeight="1">
      <c r="A54" s="143" t="s">
        <v>437</v>
      </c>
      <c r="B54" s="129">
        <f>M54*(1+'Счётчики эл_ энергии ЭНЕРГОМЕРА'!$H$6)</f>
        <v>20532.600000000002</v>
      </c>
      <c r="C54" s="143" t="s">
        <v>438</v>
      </c>
      <c r="D54" s="144"/>
      <c r="E54" s="129">
        <f>N54*(1+'Счётчики эл_ энергии ЭНЕРГОМЕРА'!$H$6)</f>
        <v>8276.400000000001</v>
      </c>
      <c r="F54" s="143" t="s">
        <v>439</v>
      </c>
      <c r="G54" s="97"/>
      <c r="H54" s="129">
        <f>O54*(1+'Счётчики эл_ энергии ЭНЕРГОМЕРА'!$H$6)</f>
        <v>10865.800000000001</v>
      </c>
      <c r="I54" s="143" t="s">
        <v>440</v>
      </c>
      <c r="J54" s="97"/>
      <c r="K54" s="129">
        <f>P54*(1+'Счётчики эл_ энергии ЭНЕРГОМЕРА'!$H$6)</f>
        <v>16404.300000000003</v>
      </c>
      <c r="L54" s="145"/>
      <c r="M54" s="21">
        <v>18666</v>
      </c>
      <c r="N54" s="21">
        <v>7524</v>
      </c>
      <c r="O54" s="21">
        <v>9878</v>
      </c>
      <c r="P54" s="21">
        <v>14913</v>
      </c>
    </row>
    <row r="55" spans="1:16" ht="14.25" customHeight="1">
      <c r="A55" s="143" t="s">
        <v>441</v>
      </c>
      <c r="B55" s="129">
        <f>M55*(1+'Счётчики эл_ энергии ЭНЕРГОМЕРА'!$H$6)</f>
        <v>19642.7</v>
      </c>
      <c r="C55" s="143" t="s">
        <v>442</v>
      </c>
      <c r="D55" s="144"/>
      <c r="E55" s="129">
        <f>N55*(1+'Счётчики эл_ энергии ЭНЕРГОМЕРА'!$H$6)</f>
        <v>9592</v>
      </c>
      <c r="F55" s="143" t="s">
        <v>443</v>
      </c>
      <c r="G55" s="97"/>
      <c r="H55" s="129">
        <f>O55*(1+'Счётчики эл_ энергии ЭНЕРГОМЕРА'!$H$6)</f>
        <v>8517.300000000001</v>
      </c>
      <c r="I55" s="143" t="s">
        <v>444</v>
      </c>
      <c r="J55" s="97"/>
      <c r="K55" s="129">
        <f>P55*(1+'Счётчики эл_ энергии ЭНЕРГОМЕРА'!$H$6)</f>
        <v>3945.7000000000003</v>
      </c>
      <c r="L55" s="10"/>
      <c r="M55" s="21">
        <v>17857</v>
      </c>
      <c r="N55" s="21">
        <v>8720</v>
      </c>
      <c r="O55" s="21">
        <v>7743</v>
      </c>
      <c r="P55" s="21">
        <v>3587</v>
      </c>
    </row>
    <row r="56" spans="1:16" ht="14.25" customHeight="1">
      <c r="A56" s="143" t="s">
        <v>445</v>
      </c>
      <c r="B56" s="129">
        <f>M56*(1+'Счётчики эл_ энергии ЭНЕРГОМЕРА'!$H$6)</f>
        <v>19732.9</v>
      </c>
      <c r="C56" s="143" t="s">
        <v>446</v>
      </c>
      <c r="D56" s="144"/>
      <c r="E56" s="129">
        <f>N56*(1+'Счётчики эл_ энергии ЭНЕРГОМЕРА'!$H$6)</f>
        <v>8127.900000000001</v>
      </c>
      <c r="F56" s="143" t="s">
        <v>447</v>
      </c>
      <c r="G56" s="97"/>
      <c r="H56" s="129">
        <f>O56*(1+'Счётчики эл_ энергии ЭНЕРГОМЕРА'!$H$6)</f>
        <v>10852.6</v>
      </c>
      <c r="I56" s="143" t="s">
        <v>448</v>
      </c>
      <c r="J56" s="97"/>
      <c r="K56" s="129">
        <f>P56*(1+'Счётчики эл_ энергии ЭНЕРГОМЕРА'!$H$6)</f>
        <v>1721.5000000000002</v>
      </c>
      <c r="L56" s="57"/>
      <c r="M56" s="21">
        <v>17939</v>
      </c>
      <c r="N56" s="21">
        <v>7389</v>
      </c>
      <c r="O56" s="21">
        <v>9866</v>
      </c>
      <c r="P56" s="21">
        <v>1565</v>
      </c>
    </row>
    <row r="57" spans="1:16" ht="14.25" customHeight="1">
      <c r="A57" s="143" t="s">
        <v>449</v>
      </c>
      <c r="B57" s="129">
        <f>M57*(1+'Счётчики эл_ энергии ЭНЕРГОМЕРА'!$H$6)</f>
        <v>18212.7</v>
      </c>
      <c r="C57" s="143" t="s">
        <v>450</v>
      </c>
      <c r="D57" s="144"/>
      <c r="E57" s="129">
        <f>N57*(1+'Счётчики эл_ энергии ЭНЕРГОМЕРА'!$H$6)</f>
        <v>9012.300000000001</v>
      </c>
      <c r="F57" s="143" t="s">
        <v>451</v>
      </c>
      <c r="G57" s="97"/>
      <c r="H57" s="129">
        <f>O57*(1+'Счётчики эл_ энергии ЭНЕРГОМЕРА'!$H$6)</f>
        <v>11150.7</v>
      </c>
      <c r="I57" s="143" t="s">
        <v>452</v>
      </c>
      <c r="J57" s="97"/>
      <c r="K57" s="129">
        <f>P57*(1+'Счётчики эл_ энергии ЭНЕРГОМЕРА'!$H$6)</f>
        <v>1659.9</v>
      </c>
      <c r="L57" s="10"/>
      <c r="M57" s="21">
        <v>16557</v>
      </c>
      <c r="N57" s="21">
        <v>8193</v>
      </c>
      <c r="O57" s="21">
        <v>10137</v>
      </c>
      <c r="P57" s="21">
        <v>1509</v>
      </c>
    </row>
    <row r="58" spans="1:16" ht="14.25" customHeight="1">
      <c r="A58" s="143" t="s">
        <v>453</v>
      </c>
      <c r="B58" s="129">
        <f>M58*(1+'Счётчики эл_ энергии ЭНЕРГОМЕРА'!$H$6)</f>
        <v>16847.600000000002</v>
      </c>
      <c r="C58" s="143" t="s">
        <v>454</v>
      </c>
      <c r="D58" s="144"/>
      <c r="E58" s="129">
        <f>N58*(1+'Счётчики эл_ энергии ЭНЕРГОМЕРА'!$H$6)</f>
        <v>9405</v>
      </c>
      <c r="F58" s="143" t="s">
        <v>455</v>
      </c>
      <c r="G58" s="97"/>
      <c r="H58" s="129">
        <f>O58*(1+'Счётчики эл_ энергии ЭНЕРГОМЕРА'!$H$6)</f>
        <v>11865.7</v>
      </c>
      <c r="I58" s="143" t="s">
        <v>456</v>
      </c>
      <c r="J58" s="97"/>
      <c r="K58" s="129">
        <f>P58*(1+'Счётчики эл_ энергии ЭНЕРГОМЕРА'!$H$6)</f>
        <v>1834.8000000000002</v>
      </c>
      <c r="L58" s="10"/>
      <c r="M58" s="21">
        <v>15316</v>
      </c>
      <c r="N58" s="21">
        <v>8550</v>
      </c>
      <c r="O58" s="21">
        <v>10787</v>
      </c>
      <c r="P58" s="21">
        <v>1668</v>
      </c>
    </row>
    <row r="59" spans="1:16" ht="14.25" customHeight="1">
      <c r="A59" s="143" t="s">
        <v>457</v>
      </c>
      <c r="B59" s="129">
        <f>M59*(1+'Счётчики эл_ энергии ЭНЕРГОМЕРА'!$H$6)</f>
        <v>22270.600000000002</v>
      </c>
      <c r="C59" s="143" t="s">
        <v>458</v>
      </c>
      <c r="D59" s="144"/>
      <c r="E59" s="129">
        <f>N59*(1+'Счётчики эл_ энергии ЭНЕРГОМЕРА'!$H$6)</f>
        <v>9788.900000000001</v>
      </c>
      <c r="F59" s="143" t="s">
        <v>459</v>
      </c>
      <c r="G59" s="97"/>
      <c r="H59" s="129">
        <f>O59*(1+'Счётчики эл_ энергии ЭНЕРГОМЕРА'!$H$6)</f>
        <v>13251.7</v>
      </c>
      <c r="I59" s="143" t="s">
        <v>460</v>
      </c>
      <c r="J59" s="97"/>
      <c r="K59" s="129">
        <f>P59*(1+'Счётчики эл_ энергии ЭНЕРГОМЕРА'!$H$6)</f>
        <v>181.50000000000003</v>
      </c>
      <c r="L59" s="10"/>
      <c r="M59" s="21">
        <v>20246</v>
      </c>
      <c r="N59" s="21">
        <v>8899</v>
      </c>
      <c r="O59" s="21">
        <v>12047</v>
      </c>
      <c r="P59" s="21">
        <v>165</v>
      </c>
    </row>
    <row r="60" spans="1:16" ht="14.25" customHeight="1">
      <c r="A60" s="143" t="s">
        <v>461</v>
      </c>
      <c r="B60" s="129">
        <f>M60*(1+'Счётчики эл_ энергии ЭНЕРГОМЕРА'!$H$6)</f>
        <v>18565.800000000003</v>
      </c>
      <c r="C60" s="143" t="s">
        <v>462</v>
      </c>
      <c r="D60" s="144"/>
      <c r="E60" s="129">
        <f>N60*(1+'Счётчики эл_ энергии ЭНЕРГОМЕРА'!$H$6)</f>
        <v>11679.800000000001</v>
      </c>
      <c r="F60" s="143" t="s">
        <v>463</v>
      </c>
      <c r="G60" s="97"/>
      <c r="H60" s="129">
        <f>O60*(1+'Счётчики эл_ энергии ЭНЕРГОМЕРА'!$H$6)</f>
        <v>13378.2</v>
      </c>
      <c r="I60" s="143" t="s">
        <v>464</v>
      </c>
      <c r="J60" s="97"/>
      <c r="K60" s="129">
        <f>P60*(1+'Счётчики эл_ энергии ЭНЕРГОМЕРА'!$H$6)</f>
        <v>2027.3000000000002</v>
      </c>
      <c r="L60" s="10"/>
      <c r="M60" s="21">
        <v>16878</v>
      </c>
      <c r="N60" s="21">
        <v>10618</v>
      </c>
      <c r="O60" s="21">
        <v>12162</v>
      </c>
      <c r="P60" s="21">
        <v>1843</v>
      </c>
    </row>
    <row r="61" spans="1:16" ht="14.25" customHeight="1">
      <c r="A61" s="143" t="s">
        <v>465</v>
      </c>
      <c r="B61" s="129">
        <f>M61*(1+'Счётчики эл_ энергии ЭНЕРГОМЕРА'!$H$6)</f>
        <v>25466.100000000002</v>
      </c>
      <c r="C61" s="143" t="s">
        <v>466</v>
      </c>
      <c r="D61" s="144"/>
      <c r="E61" s="129">
        <f>N61*(1+'Счётчики эл_ энергии ЭНЕРГОМЕРА'!$H$6)</f>
        <v>14889.6</v>
      </c>
      <c r="F61" s="143" t="s">
        <v>467</v>
      </c>
      <c r="G61" s="97"/>
      <c r="H61" s="129">
        <f>O61*(1+'Счётчики эл_ энергии ЭНЕРГОМЕРА'!$H$6)</f>
        <v>16309.7</v>
      </c>
      <c r="I61" s="143" t="s">
        <v>468</v>
      </c>
      <c r="J61" s="97"/>
      <c r="K61" s="129">
        <f>P61*(1+'Счётчики эл_ энергии ЭНЕРГОМЕРА'!$H$6)</f>
        <v>2020.7000000000003</v>
      </c>
      <c r="L61" s="10"/>
      <c r="M61" s="21">
        <v>23151</v>
      </c>
      <c r="N61" s="21">
        <v>13536</v>
      </c>
      <c r="O61" s="21">
        <v>14827</v>
      </c>
      <c r="P61" s="21">
        <v>1837</v>
      </c>
    </row>
    <row r="62" spans="1:16" ht="14.25" customHeight="1">
      <c r="A62" s="143" t="s">
        <v>469</v>
      </c>
      <c r="B62" s="129">
        <f>M62*(1+'Счётчики эл_ энергии ЭНЕРГОМЕРА'!$H$6)</f>
        <v>27687.000000000004</v>
      </c>
      <c r="C62" s="143" t="s">
        <v>470</v>
      </c>
      <c r="D62" s="144"/>
      <c r="E62" s="129">
        <f>N62*(1+'Счётчики эл_ энергии ЭНЕРГОМЕРА'!$H$6)</f>
        <v>6740.8</v>
      </c>
      <c r="F62" s="143" t="s">
        <v>471</v>
      </c>
      <c r="G62" s="97"/>
      <c r="H62" s="129">
        <f>O62*(1+'Счётчики эл_ энергии ЭНЕРГОМЕРА'!$H$6)</f>
        <v>15390.1</v>
      </c>
      <c r="I62" s="143" t="s">
        <v>472</v>
      </c>
      <c r="J62" s="97"/>
      <c r="K62" s="129">
        <f>P62*(1+'Счётчики эл_ энергии ЭНЕРГОМЕРА'!$H$6)</f>
        <v>7888.1</v>
      </c>
      <c r="L62" s="10"/>
      <c r="M62" s="21">
        <v>25170</v>
      </c>
      <c r="N62" s="21">
        <v>6128</v>
      </c>
      <c r="O62" s="21">
        <v>13991</v>
      </c>
      <c r="P62" s="21">
        <v>7171</v>
      </c>
    </row>
    <row r="63" spans="1:16" ht="14.25" customHeight="1">
      <c r="A63" s="143" t="s">
        <v>473</v>
      </c>
      <c r="B63" s="129">
        <f>M63*(1+'Счётчики эл_ энергии ЭНЕРГОМЕРА'!$H$6)</f>
        <v>31688.800000000003</v>
      </c>
      <c r="C63" s="143" t="s">
        <v>474</v>
      </c>
      <c r="D63" s="144"/>
      <c r="E63" s="129">
        <f>N63*(1+'Счётчики эл_ энергии ЭНЕРГОМЕРА'!$H$6)</f>
        <v>4672.8</v>
      </c>
      <c r="F63" s="143" t="s">
        <v>475</v>
      </c>
      <c r="G63" s="97"/>
      <c r="H63" s="129">
        <f>O63*(1+'Счётчики эл_ энергии ЭНЕРГОМЕРА'!$H$6)</f>
        <v>15511.1</v>
      </c>
      <c r="I63" s="143" t="s">
        <v>476</v>
      </c>
      <c r="J63" s="97"/>
      <c r="K63" s="129">
        <f>P63*(1+'Счётчики эл_ энергии ЭНЕРГОМЕРА'!$H$6)</f>
        <v>1997.6000000000001</v>
      </c>
      <c r="L63" s="10"/>
      <c r="M63" s="21">
        <v>28808</v>
      </c>
      <c r="N63" s="21">
        <v>4248</v>
      </c>
      <c r="O63" s="21">
        <v>14101</v>
      </c>
      <c r="P63" s="21">
        <v>1816</v>
      </c>
    </row>
    <row r="64" spans="1:16" ht="14.25" customHeight="1">
      <c r="A64" s="143" t="s">
        <v>477</v>
      </c>
      <c r="B64" s="129">
        <f>M64*(1+'Счётчики эл_ энергии ЭНЕРГОМЕРА'!$H$6)</f>
        <v>25419.9</v>
      </c>
      <c r="C64" s="143" t="s">
        <v>478</v>
      </c>
      <c r="D64" s="144"/>
      <c r="E64" s="129">
        <f>N64*(1+'Счётчики эл_ энергии ЭНЕРГОМЕРА'!$H$6)</f>
        <v>3840.1000000000004</v>
      </c>
      <c r="F64" s="143" t="s">
        <v>479</v>
      </c>
      <c r="G64" s="97"/>
      <c r="H64" s="129">
        <f>O64*(1+'Счётчики эл_ энергии ЭНЕРГОМЕРА'!$H$6)</f>
        <v>16827.800000000003</v>
      </c>
      <c r="I64" s="143" t="s">
        <v>480</v>
      </c>
      <c r="J64" s="97"/>
      <c r="K64" s="129">
        <f>P64*(1+'Счётчики эл_ энергии ЭНЕРГОМЕРА'!$H$6)</f>
        <v>9787.800000000001</v>
      </c>
      <c r="L64" s="10"/>
      <c r="M64" s="21">
        <v>23109</v>
      </c>
      <c r="N64" s="21">
        <v>3491</v>
      </c>
      <c r="O64" s="21">
        <v>15298</v>
      </c>
      <c r="P64" s="21">
        <v>8898</v>
      </c>
    </row>
    <row r="65" spans="1:16" ht="14.25" customHeight="1">
      <c r="A65" s="143" t="s">
        <v>481</v>
      </c>
      <c r="B65" s="129">
        <f>M65*(1+'Счётчики эл_ энергии ЭНЕРГОМЕРА'!$H$6)</f>
        <v>1842.5000000000002</v>
      </c>
      <c r="C65" s="143" t="s">
        <v>482</v>
      </c>
      <c r="D65" s="144"/>
      <c r="E65" s="129">
        <f>N65*(1+'Счётчики эл_ энергии ЭНЕРГОМЕРА'!$H$6)</f>
        <v>7895.800000000001</v>
      </c>
      <c r="F65" s="143" t="s">
        <v>483</v>
      </c>
      <c r="G65" s="97"/>
      <c r="H65" s="129">
        <f>O65*(1+'Счётчики эл_ энергии ЭНЕРГОМЕРА'!$H$6)</f>
        <v>5161.200000000001</v>
      </c>
      <c r="I65" s="143" t="s">
        <v>484</v>
      </c>
      <c r="J65" s="97"/>
      <c r="K65" s="129">
        <f>P65*(1+'Счётчики эл_ энергии ЭНЕРГОМЕРА'!$H$6)</f>
        <v>1721.5000000000002</v>
      </c>
      <c r="L65" s="10"/>
      <c r="M65" s="21">
        <v>1675</v>
      </c>
      <c r="N65" s="21">
        <v>7178</v>
      </c>
      <c r="O65" s="21">
        <v>4692</v>
      </c>
      <c r="P65" s="21">
        <v>1565</v>
      </c>
    </row>
    <row r="66" spans="1:16" ht="14.25" customHeight="1">
      <c r="A66" s="143" t="s">
        <v>485</v>
      </c>
      <c r="B66" s="129">
        <f>M66*(1+'Счётчики эл_ энергии ЭНЕРГОМЕРА'!$H$6)</f>
        <v>9342.300000000001</v>
      </c>
      <c r="C66" s="143" t="s">
        <v>486</v>
      </c>
      <c r="D66" s="144"/>
      <c r="E66" s="129">
        <f>N66*(1+'Счётчики эл_ энергии ЭНЕРГОМЕРА'!$H$6)</f>
        <v>8138.900000000001</v>
      </c>
      <c r="F66" s="143" t="s">
        <v>487</v>
      </c>
      <c r="G66" s="97"/>
      <c r="H66" s="129">
        <f>O66*(1+'Счётчики эл_ энергии ЭНЕРГОМЕРА'!$H$6)</f>
        <v>5992.8</v>
      </c>
      <c r="I66" s="143" t="s">
        <v>488</v>
      </c>
      <c r="J66" s="97"/>
      <c r="K66" s="129">
        <f>P66*(1+'Счётчики эл_ энергии ЭНЕРГОМЕРА'!$H$6)</f>
        <v>1714.9</v>
      </c>
      <c r="L66" s="10"/>
      <c r="M66" s="21">
        <v>8493</v>
      </c>
      <c r="N66" s="21">
        <v>7399</v>
      </c>
      <c r="O66" s="21">
        <v>5448</v>
      </c>
      <c r="P66" s="21">
        <v>1559</v>
      </c>
    </row>
    <row r="67" spans="1:16" ht="14.25" customHeight="1">
      <c r="A67" s="143" t="s">
        <v>489</v>
      </c>
      <c r="B67" s="129">
        <f>M67*(1+'Счётчики эл_ энергии ЭНЕРГОМЕРА'!$H$6)</f>
        <v>8099.300000000001</v>
      </c>
      <c r="C67" s="143" t="s">
        <v>490</v>
      </c>
      <c r="D67" s="144"/>
      <c r="E67" s="129">
        <f>N67*(1+'Счётчики эл_ энергии ЭНЕРГОМЕРА'!$H$6)</f>
        <v>8138.900000000001</v>
      </c>
      <c r="F67" s="143" t="s">
        <v>491</v>
      </c>
      <c r="G67" s="97"/>
      <c r="H67" s="129">
        <f>O67*(1+'Счётчики эл_ энергии ЭНЕРГОМЕРА'!$H$6)</f>
        <v>9296.1</v>
      </c>
      <c r="I67" s="143" t="s">
        <v>492</v>
      </c>
      <c r="J67" s="97"/>
      <c r="K67" s="129">
        <f>P67*(1+'Счётчики эл_ энергии ЭНЕРГОМЕРА'!$H$6)</f>
        <v>2019.6000000000001</v>
      </c>
      <c r="L67" s="10"/>
      <c r="M67" s="21">
        <v>7363</v>
      </c>
      <c r="N67" s="21">
        <v>7399</v>
      </c>
      <c r="O67" s="21">
        <v>8451</v>
      </c>
      <c r="P67" s="21">
        <v>1836</v>
      </c>
    </row>
    <row r="68" spans="1:16" ht="14.25" customHeight="1">
      <c r="A68" s="143" t="s">
        <v>493</v>
      </c>
      <c r="B68" s="129">
        <f>M68*(1+'Счётчики эл_ энергии ЭНЕРГОМЕРА'!$H$6)</f>
        <v>6679.200000000001</v>
      </c>
      <c r="C68" s="143" t="s">
        <v>494</v>
      </c>
      <c r="D68" s="144"/>
      <c r="E68" s="129">
        <f>N68*(1+'Счётчики эл_ энергии ЭНЕРГОМЕРА'!$H$6)</f>
        <v>1981.1000000000001</v>
      </c>
      <c r="F68" s="143" t="s">
        <v>495</v>
      </c>
      <c r="G68" s="97"/>
      <c r="H68" s="129">
        <f>O68*(1+'Счётчики эл_ энергии ЭНЕРГОМЕРА'!$H$6)</f>
        <v>10134.300000000001</v>
      </c>
      <c r="I68" s="143" t="s">
        <v>496</v>
      </c>
      <c r="J68" s="97"/>
      <c r="K68" s="129">
        <f>P68*(1+'Счётчики эл_ энергии ЭНЕРГОМЕРА'!$H$6)</f>
        <v>1997.6000000000001</v>
      </c>
      <c r="L68" s="10"/>
      <c r="M68" s="21">
        <v>6072</v>
      </c>
      <c r="N68" s="21">
        <v>1801</v>
      </c>
      <c r="O68" s="21">
        <v>9213</v>
      </c>
      <c r="P68" s="21">
        <v>1816</v>
      </c>
    </row>
    <row r="69" spans="1:16" ht="14.25" customHeight="1">
      <c r="A69" s="143" t="s">
        <v>497</v>
      </c>
      <c r="B69" s="129">
        <f>M69*(1+'Счётчики эл_ энергии ЭНЕРГОМЕРА'!$H$6)</f>
        <v>6541.700000000001</v>
      </c>
      <c r="C69" s="143" t="s">
        <v>498</v>
      </c>
      <c r="D69" s="144"/>
      <c r="E69" s="129">
        <f>N69*(1+'Счётчики эл_ энергии ЭНЕРГОМЕРА'!$H$6)</f>
        <v>7989.300000000001</v>
      </c>
      <c r="F69" s="143" t="s">
        <v>499</v>
      </c>
      <c r="G69" s="97"/>
      <c r="H69" s="129">
        <f>O69*(1+'Счётчики эл_ энергии ЭНЕРГОМЕРА'!$H$6)</f>
        <v>11127.6</v>
      </c>
      <c r="I69" s="143" t="s">
        <v>500</v>
      </c>
      <c r="J69" s="97"/>
      <c r="K69" s="129">
        <f>P69*(1+'Счётчики эл_ энергии ЭНЕРГОМЕРА'!$H$6)</f>
        <v>2657.6000000000004</v>
      </c>
      <c r="L69" s="10"/>
      <c r="M69" s="21">
        <v>5947</v>
      </c>
      <c r="N69" s="21">
        <v>7263</v>
      </c>
      <c r="O69" s="21">
        <v>10116</v>
      </c>
      <c r="P69" s="21">
        <v>2416</v>
      </c>
    </row>
    <row r="70" spans="1:16" ht="14.25" customHeight="1">
      <c r="A70" s="143" t="s">
        <v>501</v>
      </c>
      <c r="B70" s="129">
        <f>M70*(1+'Счётчики эл_ энергии ЭНЕРГОМЕРА'!$H$6)</f>
        <v>8676.800000000001</v>
      </c>
      <c r="C70" s="143" t="s">
        <v>502</v>
      </c>
      <c r="D70" s="144"/>
      <c r="E70" s="129">
        <f>N70*(1+'Счётчики эл_ энергии ЭНЕРГОМЕРА'!$H$6)</f>
        <v>9155.300000000001</v>
      </c>
      <c r="F70" s="143" t="s">
        <v>503</v>
      </c>
      <c r="G70" s="97"/>
      <c r="H70" s="129">
        <f>O70*(1+'Счётчики эл_ энергии ЭНЕРГОМЕРА'!$H$6)</f>
        <v>15877.400000000001</v>
      </c>
      <c r="I70" s="143" t="s">
        <v>504</v>
      </c>
      <c r="J70" s="97"/>
      <c r="K70" s="129">
        <f>P70*(1+'Счётчики эл_ энергии ЭНЕРГОМЕРА'!$H$6)</f>
        <v>18951.9</v>
      </c>
      <c r="L70" s="10"/>
      <c r="M70" s="21">
        <v>7888</v>
      </c>
      <c r="N70" s="21">
        <v>8323</v>
      </c>
      <c r="O70" s="21">
        <v>14434</v>
      </c>
      <c r="P70" s="21">
        <v>17229</v>
      </c>
    </row>
    <row r="71" spans="1:16" ht="14.25" customHeight="1">
      <c r="A71" s="143" t="s">
        <v>505</v>
      </c>
      <c r="B71" s="129">
        <f>M71*(1+'Счётчики эл_ энергии ЭНЕРГОМЕРА'!$H$6)</f>
        <v>9154.2</v>
      </c>
      <c r="C71" s="143" t="s">
        <v>506</v>
      </c>
      <c r="D71" s="144"/>
      <c r="E71" s="129">
        <f>N71*(1+'Счётчики эл_ энергии ЭНЕРГОМЕРА'!$H$6)</f>
        <v>8138.900000000001</v>
      </c>
      <c r="F71" s="143" t="s">
        <v>507</v>
      </c>
      <c r="G71" s="97"/>
      <c r="H71" s="129">
        <f>O71*(1+'Счётчики эл_ энергии ЭНЕРГОМЕРА'!$H$6)</f>
        <v>15932.400000000001</v>
      </c>
      <c r="I71" s="143" t="s">
        <v>508</v>
      </c>
      <c r="J71" s="97"/>
      <c r="K71" s="129">
        <f>P71*(1+'Счётчики эл_ энергии ЭНЕРГОМЕРА'!$H$6)</f>
        <v>24040.500000000004</v>
      </c>
      <c r="L71" s="10"/>
      <c r="M71" s="21">
        <v>8322</v>
      </c>
      <c r="N71" s="21">
        <v>7399</v>
      </c>
      <c r="O71" s="21">
        <v>14484</v>
      </c>
      <c r="P71" s="21">
        <v>21855</v>
      </c>
    </row>
    <row r="72" spans="1:16" ht="14.25" customHeight="1">
      <c r="A72" s="143" t="s">
        <v>509</v>
      </c>
      <c r="B72" s="129">
        <f>M72*(1+'Счётчики эл_ энергии ЭНЕРГОМЕРА'!$H$6)</f>
        <v>9156.400000000001</v>
      </c>
      <c r="C72" s="143" t="s">
        <v>510</v>
      </c>
      <c r="D72" s="144"/>
      <c r="E72" s="129">
        <f>N72*(1+'Счётчики эл_ энергии ЭНЕРГОМЕРА'!$H$6)</f>
        <v>8138.900000000001</v>
      </c>
      <c r="F72" s="143" t="s">
        <v>511</v>
      </c>
      <c r="G72" s="97"/>
      <c r="H72" s="129">
        <f>O72*(1+'Счётчики эл_ энергии ЭНЕРГОМЕРА'!$H$6)</f>
        <v>17285.4</v>
      </c>
      <c r="I72" s="143" t="s">
        <v>512</v>
      </c>
      <c r="J72" s="97"/>
      <c r="K72" s="129">
        <f>P72*(1+'Счётчики эл_ энергии ЭНЕРГОМЕРА'!$H$6)</f>
        <v>2935.9</v>
      </c>
      <c r="L72" s="10"/>
      <c r="M72" s="21">
        <v>8324</v>
      </c>
      <c r="N72" s="21">
        <v>7399</v>
      </c>
      <c r="O72" s="21">
        <v>15714</v>
      </c>
      <c r="P72" s="21">
        <v>2669</v>
      </c>
    </row>
    <row r="73" spans="1:16" ht="14.25" customHeight="1">
      <c r="A73" s="143" t="s">
        <v>513</v>
      </c>
      <c r="B73" s="129">
        <f>M73*(1+'Счётчики эл_ энергии ЭНЕРГОМЕРА'!$H$6)</f>
        <v>9190.5</v>
      </c>
      <c r="C73" s="143" t="s">
        <v>514</v>
      </c>
      <c r="D73" s="144"/>
      <c r="E73" s="129">
        <f>N73*(1+'Счётчики эл_ энергии ЭНЕРГОМЕРА'!$H$6)</f>
        <v>8758.2</v>
      </c>
      <c r="F73" s="143" t="s">
        <v>515</v>
      </c>
      <c r="G73" s="97"/>
      <c r="H73" s="129">
        <f>O73*(1+'Счётчики эл_ энергии ЭНЕРГОМЕРА'!$H$6)</f>
        <v>11885.500000000002</v>
      </c>
      <c r="I73" s="143" t="s">
        <v>516</v>
      </c>
      <c r="J73" s="97"/>
      <c r="K73" s="129">
        <f>P73*(1+'Счётчики эл_ энергии ЭНЕРГОМЕРА'!$H$6)</f>
        <v>18268.800000000003</v>
      </c>
      <c r="L73" s="10"/>
      <c r="M73" s="21">
        <v>8355</v>
      </c>
      <c r="N73" s="21">
        <v>7962</v>
      </c>
      <c r="O73" s="21">
        <v>10805</v>
      </c>
      <c r="P73" s="21">
        <v>16608</v>
      </c>
    </row>
    <row r="74" spans="1:16" ht="14.25" customHeight="1">
      <c r="A74" s="143" t="s">
        <v>517</v>
      </c>
      <c r="B74" s="129">
        <f>M74*(1+'Счётчики эл_ энергии ЭНЕРГОМЕРА'!$H$6)</f>
        <v>9246.6</v>
      </c>
      <c r="C74" s="143" t="s">
        <v>518</v>
      </c>
      <c r="D74" s="144"/>
      <c r="E74" s="129">
        <f>N74*(1+'Счётчики эл_ энергии ЭНЕРГОМЕРА'!$H$6)</f>
        <v>5854.200000000001</v>
      </c>
      <c r="F74" s="143" t="s">
        <v>519</v>
      </c>
      <c r="G74" s="97"/>
      <c r="H74" s="129">
        <f>O74*(1+'Счётчики эл_ энергии ЭНЕРГОМЕРА'!$H$6)</f>
        <v>13853.400000000001</v>
      </c>
      <c r="I74" s="143" t="s">
        <v>520</v>
      </c>
      <c r="J74" s="97"/>
      <c r="K74" s="129">
        <f>P74*(1+'Счётчики эл_ энергии ЭНЕРГОМЕРА'!$H$6)</f>
        <v>18733</v>
      </c>
      <c r="L74" s="10"/>
      <c r="M74" s="21">
        <v>8406</v>
      </c>
      <c r="N74" s="21">
        <v>5322</v>
      </c>
      <c r="O74" s="21">
        <v>12594</v>
      </c>
      <c r="P74" s="21">
        <v>17030</v>
      </c>
    </row>
    <row r="75" spans="1:16" ht="14.25" customHeight="1">
      <c r="A75" s="143" t="s">
        <v>521</v>
      </c>
      <c r="B75" s="129">
        <f>M75*(1+'Счётчики эл_ энергии ЭНЕРГОМЕРА'!$H$6)</f>
        <v>9761.400000000001</v>
      </c>
      <c r="C75" s="143" t="s">
        <v>522</v>
      </c>
      <c r="D75" s="144"/>
      <c r="E75" s="129">
        <f>N75*(1+'Счётчики эл_ энергии ЭНЕРГОМЕРА'!$H$6)</f>
        <v>6175.400000000001</v>
      </c>
      <c r="F75" s="143" t="s">
        <v>523</v>
      </c>
      <c r="G75" s="97"/>
      <c r="H75" s="129">
        <f>O75*(1+'Счётчики эл_ энергии ЭНЕРГОМЕРА'!$H$6)</f>
        <v>9501.800000000001</v>
      </c>
      <c r="I75" s="143" t="s">
        <v>524</v>
      </c>
      <c r="J75" s="97"/>
      <c r="K75" s="129">
        <f>P75*(1+'Счётчики эл_ энергии ЭНЕРГОМЕРА'!$H$6)</f>
        <v>1966.8000000000002</v>
      </c>
      <c r="L75" s="10"/>
      <c r="M75" s="21">
        <v>8874</v>
      </c>
      <c r="N75" s="21">
        <v>5614</v>
      </c>
      <c r="O75" s="21">
        <v>8638</v>
      </c>
      <c r="P75" s="21">
        <v>1788</v>
      </c>
    </row>
    <row r="76" spans="1:17" ht="14.25" customHeight="1">
      <c r="A76" s="143" t="s">
        <v>525</v>
      </c>
      <c r="B76" s="129">
        <f>M76*(1+'Счётчики эл_ энергии ЭНЕРГОМЕРА'!$H$6)</f>
        <v>8674.6</v>
      </c>
      <c r="C76" s="143" t="s">
        <v>514</v>
      </c>
      <c r="D76" s="144"/>
      <c r="E76" s="129">
        <f>N76*(1+'Счётчики эл_ энергии ЭНЕРГОМЕРА'!$H$6)</f>
        <v>9281.800000000001</v>
      </c>
      <c r="F76" s="143" t="s">
        <v>526</v>
      </c>
      <c r="G76" s="97"/>
      <c r="H76" s="129">
        <f>O76*(1+'Счётчики эл_ энергии ЭНЕРГОМЕРА'!$H$6)</f>
        <v>9501.800000000001</v>
      </c>
      <c r="I76" s="143" t="s">
        <v>527</v>
      </c>
      <c r="J76" s="97"/>
      <c r="K76" s="129">
        <f>P76*(1+'Счётчики эл_ энергии ЭНЕРГОМЕРА'!$H$6)</f>
        <v>2390.3</v>
      </c>
      <c r="L76" s="10"/>
      <c r="M76" s="21">
        <v>7886</v>
      </c>
      <c r="N76" s="21">
        <v>8438</v>
      </c>
      <c r="O76" s="21">
        <v>8638</v>
      </c>
      <c r="P76" s="21">
        <v>2173</v>
      </c>
      <c r="Q76" s="75"/>
    </row>
    <row r="77" spans="1:16" ht="14.25" customHeight="1">
      <c r="A77" s="143" t="s">
        <v>528</v>
      </c>
      <c r="B77" s="129">
        <f>M77*(1+'Счётчики эл_ энергии ЭНЕРГОМЕРА'!$H$6)</f>
        <v>5369.1</v>
      </c>
      <c r="C77" s="143" t="s">
        <v>529</v>
      </c>
      <c r="D77" s="144"/>
      <c r="E77" s="129">
        <f>N77*(1+'Счётчики эл_ энергии ЭНЕРГОМЕРА'!$H$6)</f>
        <v>5325.1</v>
      </c>
      <c r="F77" s="143" t="s">
        <v>530</v>
      </c>
      <c r="G77" s="97"/>
      <c r="H77" s="129">
        <f>O77*(1+'Счётчики эл_ энергии ЭНЕРГОМЕРА'!$H$6)</f>
        <v>11873.400000000001</v>
      </c>
      <c r="I77" s="143" t="s">
        <v>531</v>
      </c>
      <c r="J77" s="97"/>
      <c r="K77" s="129">
        <f>P77*(1+'Счётчики эл_ энергии ЭНЕРГОМЕРА'!$H$6)</f>
        <v>3241.7000000000003</v>
      </c>
      <c r="L77" s="10"/>
      <c r="M77" s="21">
        <v>4881</v>
      </c>
      <c r="N77" s="21">
        <v>4841</v>
      </c>
      <c r="O77" s="20">
        <v>10794</v>
      </c>
      <c r="P77" s="21">
        <v>2947</v>
      </c>
    </row>
    <row r="78" spans="1:15" ht="14.25" customHeight="1">
      <c r="A78" s="143" t="s">
        <v>532</v>
      </c>
      <c r="B78" s="129">
        <f>M78*(1+'Счётчики эл_ энергии ЭНЕРГОМЕРА'!$H$6)</f>
        <v>6488.900000000001</v>
      </c>
      <c r="C78" s="143" t="s">
        <v>533</v>
      </c>
      <c r="D78" s="144"/>
      <c r="E78" s="129">
        <f>N78*(1+'Счётчики эл_ энергии ЭНЕРГОМЕРА'!$H$6)</f>
        <v>5221.700000000001</v>
      </c>
      <c r="F78" s="143" t="s">
        <v>534</v>
      </c>
      <c r="G78" s="97"/>
      <c r="H78" s="129">
        <f>O78*(1+'Счётчики эл_ энергии ЭНЕРГОМЕРА'!$H$6)</f>
        <v>13827.000000000002</v>
      </c>
      <c r="I78" s="22"/>
      <c r="J78" s="97"/>
      <c r="K78" s="129"/>
      <c r="L78" s="10"/>
      <c r="M78" s="21">
        <v>5899</v>
      </c>
      <c r="N78" s="21">
        <v>4747</v>
      </c>
      <c r="O78" s="20">
        <v>12570</v>
      </c>
    </row>
    <row r="79" spans="1:15" ht="14.25" customHeight="1">
      <c r="A79" s="146" t="s">
        <v>535</v>
      </c>
      <c r="B79" s="129">
        <f>M79*(1+'Счётчики эл_ энергии ЭНЕРГОМЕРА'!$H$6)</f>
        <v>6876.1</v>
      </c>
      <c r="C79" s="146" t="s">
        <v>536</v>
      </c>
      <c r="D79" s="147"/>
      <c r="E79" s="129">
        <f>N79*(1+'Счётчики эл_ энергии ЭНЕРГОМЕРА'!$H$6)</f>
        <v>5320.700000000001</v>
      </c>
      <c r="F79" s="146" t="s">
        <v>537</v>
      </c>
      <c r="G79" s="148"/>
      <c r="H79" s="129">
        <f>O79*(1+'Счётчики эл_ энергии ЭНЕРГОМЕРА'!$H$6)</f>
        <v>12125.300000000001</v>
      </c>
      <c r="I79" s="110"/>
      <c r="J79" s="148"/>
      <c r="K79" s="129"/>
      <c r="L79" s="10"/>
      <c r="M79" s="149">
        <v>6251</v>
      </c>
      <c r="N79" s="150">
        <v>4837</v>
      </c>
      <c r="O79" s="113">
        <v>11023</v>
      </c>
    </row>
    <row r="80" spans="1:13" ht="14.25" customHeight="1">
      <c r="A80" s="147"/>
      <c r="B80" s="151"/>
      <c r="C80" s="147"/>
      <c r="D80" s="147"/>
      <c r="E80" s="113"/>
      <c r="F80" s="147"/>
      <c r="G80" s="148"/>
      <c r="H80" s="113"/>
      <c r="I80" s="113"/>
      <c r="J80" s="148"/>
      <c r="K80" s="113"/>
      <c r="L80" s="10"/>
      <c r="M80" s="10"/>
    </row>
    <row r="81" spans="1:13" ht="24.75" customHeight="1">
      <c r="A81" s="116" t="s">
        <v>126</v>
      </c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0"/>
      <c r="M81" s="10"/>
    </row>
    <row r="82" spans="1:9" s="1" customFormat="1" ht="25.5" customHeight="1">
      <c r="A82" s="70" t="s">
        <v>127</v>
      </c>
      <c r="B82" s="70"/>
      <c r="C82" s="70"/>
      <c r="D82" s="66"/>
      <c r="E82" s="66"/>
      <c r="F82" s="68"/>
      <c r="G82" s="68"/>
      <c r="H82" s="68"/>
      <c r="I82" s="68"/>
    </row>
    <row r="83" spans="1:9" s="1" customFormat="1" ht="18.75">
      <c r="A83" s="70" t="s">
        <v>129</v>
      </c>
      <c r="B83" s="70"/>
      <c r="C83" s="70"/>
      <c r="D83" s="119"/>
      <c r="E83" s="66"/>
      <c r="F83" s="72"/>
      <c r="G83" s="68"/>
      <c r="H83" s="68"/>
      <c r="I83" s="71" t="s">
        <v>128</v>
      </c>
    </row>
    <row r="84" spans="12:13" ht="14.25" customHeight="1">
      <c r="L84" s="10"/>
      <c r="M84" s="10"/>
    </row>
    <row r="87" spans="16:17" ht="14.25" customHeight="1">
      <c r="P87" s="75"/>
      <c r="Q87" s="75"/>
    </row>
    <row r="92" spans="12:13" ht="14.25" customHeight="1">
      <c r="L92" s="152"/>
      <c r="M92" s="152"/>
    </row>
    <row r="93" ht="14.25" customHeight="1"/>
    <row r="94" ht="14.25" customHeight="1"/>
    <row r="95" spans="16:17" ht="14.25" customHeight="1">
      <c r="P95" s="75"/>
      <c r="Q95" s="75"/>
    </row>
    <row r="103" spans="9:13" ht="14.25" customHeight="1">
      <c r="I103" s="75"/>
      <c r="J103" s="75"/>
      <c r="K103" s="75"/>
      <c r="L103" s="75"/>
      <c r="M103" s="75"/>
    </row>
    <row r="108" spans="9:13" ht="14.25" customHeight="1">
      <c r="I108" s="75"/>
      <c r="J108" s="75"/>
      <c r="K108" s="75"/>
      <c r="L108" s="75"/>
      <c r="M108" s="75"/>
    </row>
    <row r="111" spans="9:15" ht="14.25" customHeight="1">
      <c r="I111" s="75"/>
      <c r="J111" s="75"/>
      <c r="K111" s="75"/>
      <c r="L111" s="75"/>
      <c r="N111" s="75"/>
      <c r="O111" s="75"/>
    </row>
    <row r="113" spans="9:14" ht="14.25" customHeight="1">
      <c r="I113" s="75"/>
      <c r="J113" s="75"/>
      <c r="K113" s="75"/>
      <c r="L113" s="75"/>
      <c r="M113" s="75"/>
      <c r="N113" s="75"/>
    </row>
    <row r="121" spans="9:17" ht="14.25" customHeight="1">
      <c r="I121" s="75"/>
      <c r="J121" s="75"/>
      <c r="K121" s="75"/>
      <c r="L121" s="75"/>
      <c r="M121" s="75"/>
      <c r="N121" s="75"/>
      <c r="O121" s="75"/>
      <c r="P121" s="75"/>
      <c r="Q121" s="75"/>
    </row>
    <row r="122" spans="6:12" ht="14.25" customHeight="1">
      <c r="F122" s="75"/>
      <c r="L122" s="75"/>
    </row>
    <row r="123" ht="14.25" customHeight="1">
      <c r="F123" s="75"/>
    </row>
    <row r="126" spans="1:8" ht="14.25" customHeight="1">
      <c r="A126" s="75"/>
      <c r="B126" s="75"/>
      <c r="C126" s="75"/>
      <c r="D126" s="75"/>
      <c r="E126" s="75"/>
      <c r="F126" s="75"/>
      <c r="G126" s="75"/>
      <c r="H126" s="75"/>
    </row>
    <row r="127" spans="2:7" ht="14.25" customHeight="1">
      <c r="B127" s="75"/>
      <c r="C127" s="75"/>
      <c r="D127" s="75"/>
      <c r="E127" s="75"/>
      <c r="F127" s="75"/>
      <c r="G127" s="75"/>
    </row>
    <row r="129" spans="1:16" ht="14.25" customHeight="1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</row>
    <row r="130" spans="2:6" ht="14.25" customHeight="1">
      <c r="B130" s="75"/>
      <c r="C130" s="75"/>
      <c r="D130" s="75"/>
      <c r="E130" s="75"/>
      <c r="F130" s="75"/>
    </row>
    <row r="137" spans="9:14" ht="14.25" customHeight="1">
      <c r="I137" s="75"/>
      <c r="J137" s="75"/>
      <c r="K137" s="75"/>
      <c r="L137" s="75"/>
      <c r="M137" s="75"/>
      <c r="N137" s="75"/>
    </row>
    <row r="145" spans="9:14" ht="14.25" customHeight="1">
      <c r="I145" s="75"/>
      <c r="J145" s="75"/>
      <c r="K145" s="75"/>
      <c r="L145" s="75"/>
      <c r="M145" s="75"/>
      <c r="N145" s="75"/>
    </row>
    <row r="148" spans="9:13" ht="14.25" customHeight="1">
      <c r="I148" s="75"/>
      <c r="J148" s="75"/>
      <c r="K148" s="75"/>
      <c r="L148" s="75"/>
      <c r="M148" s="75"/>
    </row>
  </sheetData>
  <mergeCells count="11">
    <mergeCell ref="A2:F2"/>
    <mergeCell ref="A3:K3"/>
    <mergeCell ref="A4:K4"/>
    <mergeCell ref="A5:K5"/>
    <mergeCell ref="A9:K9"/>
    <mergeCell ref="A33:K33"/>
    <mergeCell ref="A43:K43"/>
    <mergeCell ref="A48:K48"/>
    <mergeCell ref="A81:K81"/>
    <mergeCell ref="A82:C82"/>
    <mergeCell ref="A83:C83"/>
  </mergeCells>
  <printOptions/>
  <pageMargins left="0.39375" right="0" top="0.19652777777777777" bottom="0.19652777777777777" header="0.5118055555555556" footer="0.5118055555555556"/>
  <pageSetup horizontalDpi="300" verticalDpi="300" orientation="portrait" paperSize="9" scale="7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0"/>
  <sheetViews>
    <sheetView zoomScale="85" zoomScaleNormal="85" workbookViewId="0" topLeftCell="A19">
      <selection activeCell="I19" sqref="I19"/>
    </sheetView>
  </sheetViews>
  <sheetFormatPr defaultColWidth="9.00390625" defaultRowHeight="12.75"/>
  <cols>
    <col min="1" max="1" width="24.00390625" style="1" customWidth="1"/>
    <col min="2" max="2" width="7.75390625" style="1" customWidth="1"/>
    <col min="3" max="3" width="24.125" style="1" customWidth="1"/>
    <col min="4" max="4" width="7.625" style="1" customWidth="1"/>
    <col min="5" max="5" width="24.75390625" style="1" customWidth="1"/>
    <col min="6" max="6" width="9.25390625" style="1" customWidth="1"/>
    <col min="7" max="7" width="21.875" style="1" customWidth="1"/>
    <col min="8" max="8" width="14.75390625" style="1" customWidth="1"/>
    <col min="9" max="15" width="0" style="1" hidden="1" customWidth="1"/>
    <col min="16" max="16384" width="9.00390625" style="1" customWidth="1"/>
  </cols>
  <sheetData>
    <row r="1" spans="1:8" ht="192" customHeight="1">
      <c r="A1" s="2"/>
      <c r="B1" s="125"/>
      <c r="C1" s="125"/>
      <c r="D1" s="125"/>
      <c r="E1" s="125"/>
      <c r="F1" s="125"/>
      <c r="G1" s="3"/>
      <c r="H1" s="3"/>
    </row>
    <row r="2" spans="1:8" ht="18" customHeight="1">
      <c r="A2" s="2" t="s">
        <v>538</v>
      </c>
      <c r="B2" s="2"/>
      <c r="C2" s="2"/>
      <c r="D2" s="2"/>
      <c r="E2" s="2"/>
      <c r="F2" s="2"/>
      <c r="G2" s="3"/>
      <c r="H2" s="3"/>
    </row>
    <row r="3" spans="1:8" ht="18.75" customHeight="1">
      <c r="A3" s="153" t="s">
        <v>539</v>
      </c>
      <c r="B3" s="153"/>
      <c r="C3" s="153"/>
      <c r="D3" s="153"/>
      <c r="E3" s="153"/>
      <c r="F3" s="153"/>
      <c r="G3" s="153"/>
      <c r="H3" s="153"/>
    </row>
    <row r="4" spans="1:14" ht="15">
      <c r="A4" s="154" t="s">
        <v>540</v>
      </c>
      <c r="B4" s="154"/>
      <c r="C4" s="154"/>
      <c r="D4" s="154"/>
      <c r="E4" s="154"/>
      <c r="F4" s="154"/>
      <c r="G4" s="154"/>
      <c r="H4" s="154"/>
      <c r="N4" s="155"/>
    </row>
    <row r="5" spans="1:14" ht="15">
      <c r="A5" s="156" t="s">
        <v>541</v>
      </c>
      <c r="B5" s="157">
        <f>J5*(1+'Счётчики эл_ энергии ЭНЕРГОМЕРА'!$H$6)</f>
        <v>16384.761904761905</v>
      </c>
      <c r="C5" s="156" t="s">
        <v>542</v>
      </c>
      <c r="D5" s="157">
        <f>K5*(1+'Счётчики эл_ энергии ЭНЕРГОМЕРА'!$H$6)</f>
        <v>17233.333333333336</v>
      </c>
      <c r="E5" s="158" t="s">
        <v>543</v>
      </c>
      <c r="F5" s="157">
        <f>L5*(1+'Счётчики эл_ энергии ЭНЕРГОМЕРА'!$H$6)</f>
        <v>13954.285714285714</v>
      </c>
      <c r="G5" s="159" t="s">
        <v>544</v>
      </c>
      <c r="H5" s="157">
        <f>M5*(1+'Счётчики эл_ энергии ЭНЕРГОМЕРА'!$H$6)</f>
        <v>15688.349514563108</v>
      </c>
      <c r="J5" s="160">
        <v>14895.238095238095</v>
      </c>
      <c r="K5" s="160">
        <v>15666.666666666666</v>
      </c>
      <c r="L5" s="160">
        <v>12685.714285714284</v>
      </c>
      <c r="M5" s="161">
        <v>14262.135922330097</v>
      </c>
      <c r="N5" s="155"/>
    </row>
    <row r="6" spans="1:14" ht="15">
      <c r="A6" s="156" t="s">
        <v>545</v>
      </c>
      <c r="B6" s="157">
        <f>J6*(1+'Счётчики эл_ энергии ЭНЕРГОМЕРА'!$H$6)</f>
        <v>15661.904761904761</v>
      </c>
      <c r="C6" s="156" t="s">
        <v>546</v>
      </c>
      <c r="D6" s="157">
        <f>K6*(1+'Счётчики эл_ энергии ЭНЕРГОМЕРА'!$H$6)</f>
        <v>19852.38095238095</v>
      </c>
      <c r="E6" s="158" t="s">
        <v>547</v>
      </c>
      <c r="F6" s="157">
        <f>L6*(1+'Счётчики эл_ энергии ЭНЕРГОМЕРА'!$H$6)</f>
        <v>21235.238095238095</v>
      </c>
      <c r="G6" s="158" t="s">
        <v>548</v>
      </c>
      <c r="H6" s="157">
        <f>M6*(1+'Счётчики эл_ энергии ЭНЕРГОМЕРА'!$H$6)</f>
        <v>11544.660194174758</v>
      </c>
      <c r="J6" s="160">
        <v>14238.095238095237</v>
      </c>
      <c r="K6" s="160">
        <v>18047.619047619046</v>
      </c>
      <c r="L6" s="160">
        <v>19304.761904761905</v>
      </c>
      <c r="M6" s="161">
        <v>10495.14563106796</v>
      </c>
      <c r="N6" s="155"/>
    </row>
    <row r="7" spans="1:14" ht="15">
      <c r="A7" s="156" t="s">
        <v>549</v>
      </c>
      <c r="B7" s="157">
        <f>J7*(1+'Счётчики эл_ энергии ЭНЕРГОМЕРА'!$H$6)</f>
        <v>19098.095238095237</v>
      </c>
      <c r="C7" s="159" t="s">
        <v>550</v>
      </c>
      <c r="D7" s="157">
        <f>K7*(1+'Счётчики эл_ энергии ЭНЕРГОМЕРА'!$H$6)</f>
        <v>16091.428571428572</v>
      </c>
      <c r="E7" s="159" t="s">
        <v>551</v>
      </c>
      <c r="F7" s="157">
        <f>L7*(1+'Счётчики эл_ энергии ЭНЕРГОМЕРА'!$H$6)</f>
        <v>17421.904761904763</v>
      </c>
      <c r="G7" s="159" t="s">
        <v>552</v>
      </c>
      <c r="H7" s="157">
        <f>M7*(1+'Счётчики эл_ энергии ЭНЕРГОМЕРА'!$H$6)</f>
        <v>12655.339805825242</v>
      </c>
      <c r="J7" s="160">
        <v>17361.90476190476</v>
      </c>
      <c r="K7" s="160">
        <v>14628.571428571428</v>
      </c>
      <c r="L7" s="160">
        <v>15838.095238095237</v>
      </c>
      <c r="M7" s="161">
        <v>11504.854368932038</v>
      </c>
      <c r="N7" s="155"/>
    </row>
    <row r="8" spans="1:14" ht="15">
      <c r="A8" s="156" t="s">
        <v>553</v>
      </c>
      <c r="B8" s="157">
        <f>J8*(1+'Счётчики эл_ энергии ЭНЕРГОМЕРА'!$H$6)</f>
        <v>18490.47619047619</v>
      </c>
      <c r="C8" s="158" t="s">
        <v>554</v>
      </c>
      <c r="D8" s="157">
        <f>K8*(1+'Счётчики эл_ энергии ЭНЕРГОМЕРА'!$H$6)</f>
        <v>21811.428571428572</v>
      </c>
      <c r="E8" s="159" t="s">
        <v>555</v>
      </c>
      <c r="F8" s="157">
        <f>L8*(1+'Счётчики эл_ энергии ЭНЕРГОМЕРА'!$H$6)</f>
        <v>20040.95238095238</v>
      </c>
      <c r="G8" s="159" t="s">
        <v>556</v>
      </c>
      <c r="H8" s="157">
        <f>M8*(1+'Счётчики эл_ энергии ЭНЕРГОМЕРА'!$H$6)</f>
        <v>9077.669902912623</v>
      </c>
      <c r="J8" s="160">
        <v>16809.52380952381</v>
      </c>
      <c r="K8" s="160">
        <v>19828.571428571428</v>
      </c>
      <c r="L8" s="160">
        <v>18219.04761904762</v>
      </c>
      <c r="M8" s="161">
        <v>8252.42718446602</v>
      </c>
      <c r="N8" s="155"/>
    </row>
    <row r="9" spans="1:14" ht="15">
      <c r="A9" s="156" t="s">
        <v>557</v>
      </c>
      <c r="B9" s="157">
        <f>J9*(1+'Счётчики эл_ энергии ЭНЕРГОМЕРА'!$H$6)</f>
        <v>21759.047619047622</v>
      </c>
      <c r="C9" s="158" t="s">
        <v>558</v>
      </c>
      <c r="D9" s="157">
        <f>K9*(1+'Счётчики эл_ энергии ЭНЕРГОМЕРА'!$H$6)</f>
        <v>17987.61904761905</v>
      </c>
      <c r="E9" s="159" t="s">
        <v>559</v>
      </c>
      <c r="F9" s="157">
        <f>L9*(1+'Счётчики эл_ энергии ЭНЕРГОМЕРА'!$H$6)</f>
        <v>16259.047619047618</v>
      </c>
      <c r="G9" s="159" t="s">
        <v>560</v>
      </c>
      <c r="H9" s="157">
        <f>M9*(1+'Счётчики эл_ энергии ЭНЕРГОМЕРА'!$H$6)</f>
        <v>16104.85436893204</v>
      </c>
      <c r="J9" s="160">
        <v>19780.95238095238</v>
      </c>
      <c r="K9" s="160">
        <v>16352.380952380952</v>
      </c>
      <c r="L9" s="160">
        <v>14780.95238095238</v>
      </c>
      <c r="M9" s="161">
        <v>14640.776699029126</v>
      </c>
      <c r="N9" s="155"/>
    </row>
    <row r="10" spans="1:14" ht="15">
      <c r="A10" s="156" t="s">
        <v>561</v>
      </c>
      <c r="B10" s="157">
        <f>J10*(1+'Счётчики эл_ энергии ЭНЕРГОМЕРА'!$H$6)</f>
        <v>21036.190476190477</v>
      </c>
      <c r="C10" s="158" t="s">
        <v>562</v>
      </c>
      <c r="D10" s="157">
        <f>K10*(1+'Счётчики эл_ энергии ЭНЕРГОМЕРА'!$H$6)</f>
        <v>20606.666666666668</v>
      </c>
      <c r="E10" s="159" t="s">
        <v>563</v>
      </c>
      <c r="F10" s="157">
        <f>L10*(1+'Счётчики эл_ энергии ЭНЕРГОМЕРА'!$H$6)</f>
        <v>20606.666666666668</v>
      </c>
      <c r="G10" s="159" t="s">
        <v>564</v>
      </c>
      <c r="H10" s="157">
        <f>M10*(1+'Счётчики эл_ энергии ЭНЕРГОМЕРА'!$H$6)</f>
        <v>11747.57281553398</v>
      </c>
      <c r="J10" s="160">
        <v>19123.809523809523</v>
      </c>
      <c r="K10" s="160">
        <v>18733.333333333332</v>
      </c>
      <c r="L10" s="160">
        <v>18733.333333333332</v>
      </c>
      <c r="M10" s="161">
        <v>10679.611650485436</v>
      </c>
      <c r="N10" s="155"/>
    </row>
    <row r="11" spans="1:14" ht="15">
      <c r="A11" s="156" t="s">
        <v>565</v>
      </c>
      <c r="B11" s="157">
        <f>J11*(1+'Счётчики эл_ энергии ЭНЕРГОМЕРА'!$H$6)</f>
        <v>18857.14285714286</v>
      </c>
      <c r="C11" s="158" t="s">
        <v>566</v>
      </c>
      <c r="D11" s="157">
        <f>K11*(1+'Счётчики эл_ энергии ЭНЕРГОМЕРА'!$H$6)</f>
        <v>16782.857142857145</v>
      </c>
      <c r="E11" s="159" t="s">
        <v>567</v>
      </c>
      <c r="F11" s="157">
        <f>L11*(1+'Счётчики эл_ энергии ЭНЕРГОМЕРА'!$H$6)</f>
        <v>16793.333333333336</v>
      </c>
      <c r="G11" s="159" t="s">
        <v>568</v>
      </c>
      <c r="H11" s="157">
        <f>M11*(1+'Счётчики эл_ энергии ЭНЕРГОМЕРА'!$H$6)</f>
        <v>12858.252427184465</v>
      </c>
      <c r="J11" s="160">
        <v>17142.85714285714</v>
      </c>
      <c r="K11" s="160">
        <v>15257.142857142857</v>
      </c>
      <c r="L11" s="160">
        <v>15266.666666666666</v>
      </c>
      <c r="M11" s="161">
        <v>11689.320388349513</v>
      </c>
      <c r="N11" s="155"/>
    </row>
    <row r="12" spans="1:14" ht="15">
      <c r="A12" s="156" t="s">
        <v>569</v>
      </c>
      <c r="B12" s="157">
        <f>J12*(1+'Счётчики эл_ энергии ЭНЕРГОМЕРА'!$H$6)</f>
        <v>25561.904761904763</v>
      </c>
      <c r="C12" s="158" t="s">
        <v>570</v>
      </c>
      <c r="D12" s="157">
        <f>K12*(1+'Счётчики эл_ энергии ЭНЕРГОМЕРА'!$H$6)</f>
        <v>17945.714285714286</v>
      </c>
      <c r="E12" s="159" t="s">
        <v>571</v>
      </c>
      <c r="F12" s="157">
        <f>L12*(1+'Счётчики эл_ энергии ЭНЕРГОМЕРА'!$H$6)</f>
        <v>18888.57142857143</v>
      </c>
      <c r="G12" s="159" t="s">
        <v>572</v>
      </c>
      <c r="H12" s="157">
        <f>M12*(1+'Счётчики эл_ энергии ЭНЕРГОМЕРА'!$H$6)</f>
        <v>9002.912621359224</v>
      </c>
      <c r="J12" s="160">
        <v>23238.095238095237</v>
      </c>
      <c r="K12" s="160">
        <v>16314.285714285714</v>
      </c>
      <c r="L12" s="160">
        <v>17171.428571428572</v>
      </c>
      <c r="M12" s="161">
        <v>8184.466019417476</v>
      </c>
      <c r="N12" s="155"/>
    </row>
    <row r="13" spans="1:14" ht="15">
      <c r="A13" s="156" t="s">
        <v>573</v>
      </c>
      <c r="B13" s="157">
        <f>J13*(1+'Счётчики эл_ энергии ЭНЕРГОМЕРА'!$H$6)</f>
        <v>12843.809523809523</v>
      </c>
      <c r="C13" s="158" t="s">
        <v>574</v>
      </c>
      <c r="D13" s="157">
        <f>K13*(1+'Счётчики эл_ энергии ЭНЕРГОМЕРА'!$H$6)</f>
        <v>14121.904761904761</v>
      </c>
      <c r="E13" s="159" t="s">
        <v>575</v>
      </c>
      <c r="F13" s="157">
        <f>L13*(1+'Счётчики эл_ энергии ЭНЕРГОМЕРА'!$H$6)</f>
        <v>15682.857142857143</v>
      </c>
      <c r="G13" s="159" t="s">
        <v>576</v>
      </c>
      <c r="H13" s="157">
        <f>M13*(1+'Счётчики эл_ энергии ЭНЕРГОМЕРА'!$H$6)</f>
        <v>15442.718446601943</v>
      </c>
      <c r="J13" s="160">
        <v>11676.190476190475</v>
      </c>
      <c r="K13" s="160">
        <v>12838.095238095237</v>
      </c>
      <c r="L13" s="160">
        <v>14257.142857142857</v>
      </c>
      <c r="M13" s="161">
        <v>14038.83495145631</v>
      </c>
      <c r="N13" s="155"/>
    </row>
    <row r="14" spans="1:14" ht="15">
      <c r="A14" s="156" t="s">
        <v>577</v>
      </c>
      <c r="B14" s="157">
        <f>J14*(1+'Счётчики эл_ энергии ЭНЕРГОМЕРА'!$H$6)</f>
        <v>19213.333333333332</v>
      </c>
      <c r="C14" s="158" t="s">
        <v>578</v>
      </c>
      <c r="D14" s="157">
        <f>K14*(1+'Счётчики эл_ энергии ЭНЕРГОМЕРА'!$H$6)</f>
        <v>16740.95238095238</v>
      </c>
      <c r="E14" s="159" t="s">
        <v>579</v>
      </c>
      <c r="F14" s="157">
        <f>L14*(1+'Счётчики эл_ энергии ЭНЕРГОМЕРА'!$H$6)</f>
        <v>21360.95238095238</v>
      </c>
      <c r="G14" s="159" t="s">
        <v>580</v>
      </c>
      <c r="H14" s="157">
        <f>M14*(1+'Счётчики эл_ энергии ЭНЕРГОМЕРА'!$H$6)</f>
        <v>11096.11650485437</v>
      </c>
      <c r="J14" s="160">
        <v>17466.666666666664</v>
      </c>
      <c r="K14" s="160">
        <v>15219.047619047618</v>
      </c>
      <c r="L14" s="160">
        <v>19419.04761904762</v>
      </c>
      <c r="M14" s="161">
        <v>10087.378640776698</v>
      </c>
      <c r="N14" s="155"/>
    </row>
    <row r="15" spans="1:14" ht="15">
      <c r="A15" s="156" t="s">
        <v>581</v>
      </c>
      <c r="B15" s="157">
        <f>J15*(1+'Счётчики эл_ энергии ЭНЕРГОМЕРА'!$H$6)</f>
        <v>15389.52380952381</v>
      </c>
      <c r="C15" s="158" t="s">
        <v>582</v>
      </c>
      <c r="D15" s="157">
        <f>K15*(1+'Счётчики эл_ энергии ЭНЕРГОМЕРА'!$H$6)</f>
        <v>13210.47619047619</v>
      </c>
      <c r="E15" s="159" t="s">
        <v>583</v>
      </c>
      <c r="F15" s="157">
        <f>L15*(1+'Счётчики эл_ энергии ЭНЕРГОМЕРА'!$H$6)</f>
        <v>17547.61904761905</v>
      </c>
      <c r="G15" s="159" t="s">
        <v>584</v>
      </c>
      <c r="H15" s="157">
        <f>M15*(1+'Счётчики эл_ энергии ЭНЕРГОМЕРА'!$H$6)</f>
        <v>7913.592233009709</v>
      </c>
      <c r="I15" s="56"/>
      <c r="J15" s="160">
        <v>13990.476190476189</v>
      </c>
      <c r="K15" s="160">
        <v>12009.52380952381</v>
      </c>
      <c r="L15" s="160">
        <v>15952.380952380952</v>
      </c>
      <c r="M15" s="161">
        <v>7194.174757281553</v>
      </c>
      <c r="N15" s="155"/>
    </row>
    <row r="16" spans="1:14" ht="15">
      <c r="A16" s="156" t="s">
        <v>585</v>
      </c>
      <c r="B16" s="157">
        <f>J16*(1+'Счётчики эл_ энергии ЭНЕРГОМЕРА'!$H$6)</f>
        <v>18008.571428571428</v>
      </c>
      <c r="C16" s="158" t="s">
        <v>586</v>
      </c>
      <c r="D16" s="157">
        <f>K16*(1+'Счётчики эл_ энергии ЭНЕРГОМЕРА'!$H$6)</f>
        <v>18700</v>
      </c>
      <c r="E16" s="159" t="s">
        <v>587</v>
      </c>
      <c r="F16" s="157">
        <f>L16*(1+'Счётчики эл_ энергии ЭНЕРГОМЕРА'!$H$6)</f>
        <v>20166.666666666668</v>
      </c>
      <c r="G16" s="159" t="s">
        <v>588</v>
      </c>
      <c r="H16" s="157">
        <f>M16*(1+'Счётчики эл_ энергии ЭНЕРГОМЕРА'!$H$6)</f>
        <v>14353.398058252427</v>
      </c>
      <c r="I16" s="56"/>
      <c r="J16" s="160">
        <v>16371.42857142857</v>
      </c>
      <c r="K16" s="160">
        <v>17000</v>
      </c>
      <c r="L16" s="160">
        <v>18333.333333333332</v>
      </c>
      <c r="M16" s="161">
        <v>13048.543689320388</v>
      </c>
      <c r="N16" s="155"/>
    </row>
    <row r="17" spans="1:14" ht="15">
      <c r="A17" s="156" t="s">
        <v>589</v>
      </c>
      <c r="B17" s="157">
        <f>J17*(1+'Счётчики эл_ энергии ЭНЕРГОМЕРА'!$H$6)</f>
        <v>14415.238095238095</v>
      </c>
      <c r="C17" s="158" t="s">
        <v>590</v>
      </c>
      <c r="D17" s="157">
        <f>K17*(1+'Счётчики эл_ энергии ЭНЕРГОМЕРА'!$H$6)</f>
        <v>14886.666666666666</v>
      </c>
      <c r="E17" s="159" t="s">
        <v>591</v>
      </c>
      <c r="F17" s="157">
        <f>L17*(1+'Счётчики эл_ энергии ЭНЕРГОМЕРА'!$H$6)</f>
        <v>16374.285714285714</v>
      </c>
      <c r="G17" s="159" t="s">
        <v>592</v>
      </c>
      <c r="H17" s="157">
        <f>M17*(1+'Счётчики эл_ энергии ЭНЕРГОМЕРА'!$H$6)</f>
        <v>10006.796116504855</v>
      </c>
      <c r="I17" s="56"/>
      <c r="J17" s="160">
        <v>13104.761904761905</v>
      </c>
      <c r="K17" s="160">
        <v>13533.333333333332</v>
      </c>
      <c r="L17" s="160">
        <v>14885.714285714284</v>
      </c>
      <c r="M17" s="161">
        <v>9097.087378640776</v>
      </c>
      <c r="N17" s="155"/>
    </row>
    <row r="18" spans="1:13" ht="15">
      <c r="A18" s="156" t="s">
        <v>593</v>
      </c>
      <c r="B18" s="157">
        <f>J18*(1+'Счётчики эл_ энергии ЭНЕРГОМЕРА'!$H$6)</f>
        <v>21046.666666666668</v>
      </c>
      <c r="C18" s="158" t="s">
        <v>594</v>
      </c>
      <c r="D18" s="157">
        <f>K18*(1+'Счётчики эл_ энергии ЭНЕРГОМЕРА'!$H$6)</f>
        <v>17505.714285714286</v>
      </c>
      <c r="E18" s="159" t="s">
        <v>595</v>
      </c>
      <c r="F18" s="157">
        <f>L18*(1+'Счётчики эл_ энергии ЭНЕРГОМЕРА'!$H$6)</f>
        <v>8705.714285714286</v>
      </c>
      <c r="G18" s="159" t="s">
        <v>596</v>
      </c>
      <c r="H18" s="157">
        <f>M18*(1+'Счётчики эл_ энергии ЭНЕРГОМЕРА'!$H$6)</f>
        <v>9771.844660194176</v>
      </c>
      <c r="I18" s="56"/>
      <c r="J18" s="160">
        <v>19133.333333333332</v>
      </c>
      <c r="K18" s="160">
        <v>15914.285714285714</v>
      </c>
      <c r="L18" s="160">
        <v>7914.285714285714</v>
      </c>
      <c r="M18" s="161">
        <v>8883.495145631068</v>
      </c>
    </row>
    <row r="19" spans="1:13" ht="13.5">
      <c r="A19" s="162" t="s">
        <v>597</v>
      </c>
      <c r="B19" s="162"/>
      <c r="C19" s="162"/>
      <c r="D19" s="162"/>
      <c r="E19" s="162"/>
      <c r="F19" s="162"/>
      <c r="G19" s="162"/>
      <c r="H19" s="162"/>
      <c r="I19" s="56"/>
      <c r="J19" s="56"/>
      <c r="K19" s="56"/>
      <c r="L19" s="56"/>
      <c r="M19" s="56"/>
    </row>
    <row r="20" spans="1:13" ht="13.5" customHeight="1">
      <c r="A20" s="163" t="s">
        <v>598</v>
      </c>
      <c r="B20" s="163"/>
      <c r="C20" s="163"/>
      <c r="D20" s="157">
        <f>J20*(1+'Счётчики эл_ энергии ЭНЕРГОМЕРА'!$H$6)</f>
        <v>5610</v>
      </c>
      <c r="E20" s="163" t="s">
        <v>599</v>
      </c>
      <c r="F20" s="163"/>
      <c r="G20" s="163"/>
      <c r="H20" s="157">
        <f>K20*(1+'Счётчики эл_ энергии ЭНЕРГОМЕРА'!$H$6)</f>
        <v>6050.000000000001</v>
      </c>
      <c r="J20" s="164">
        <v>5100</v>
      </c>
      <c r="K20" s="164">
        <v>5500</v>
      </c>
      <c r="L20" s="56"/>
      <c r="M20" s="56"/>
    </row>
    <row r="21" spans="1:13" ht="13.5" customHeight="1">
      <c r="A21" s="163" t="s">
        <v>600</v>
      </c>
      <c r="B21" s="163"/>
      <c r="C21" s="163"/>
      <c r="D21" s="157">
        <f>J21*(1+'Счётчики эл_ энергии ЭНЕРГОМЕРА'!$H$6)</f>
        <v>9526</v>
      </c>
      <c r="E21" s="163" t="s">
        <v>601</v>
      </c>
      <c r="F21" s="163"/>
      <c r="G21" s="163"/>
      <c r="H21" s="157">
        <f>K21*(1+'Счётчики эл_ энергии ЭНЕРГОМЕРА'!$H$6)</f>
        <v>11550.000000000002</v>
      </c>
      <c r="J21" s="164">
        <v>8660</v>
      </c>
      <c r="K21" s="164">
        <v>10500</v>
      </c>
      <c r="L21" s="56"/>
      <c r="M21" s="56"/>
    </row>
    <row r="22" spans="1:11" ht="13.5" customHeight="1">
      <c r="A22" s="163" t="s">
        <v>602</v>
      </c>
      <c r="B22" s="163"/>
      <c r="C22" s="163"/>
      <c r="D22" s="157">
        <f>J22*(1+'Счётчики эл_ энергии ЭНЕРГОМЕРА'!$H$6)</f>
        <v>5830.000000000001</v>
      </c>
      <c r="E22" s="163" t="s">
        <v>603</v>
      </c>
      <c r="F22" s="163"/>
      <c r="G22" s="163"/>
      <c r="H22" s="157">
        <f>K22*(1+'Счётчики эл_ энергии ЭНЕРГОМЕРА'!$H$6)</f>
        <v>6600.000000000001</v>
      </c>
      <c r="J22" s="164">
        <v>5300</v>
      </c>
      <c r="K22" s="164">
        <v>6000</v>
      </c>
    </row>
    <row r="23" spans="1:11" ht="13.5" customHeight="1">
      <c r="A23" s="163" t="s">
        <v>604</v>
      </c>
      <c r="B23" s="165"/>
      <c r="C23" s="165"/>
      <c r="D23" s="157">
        <f>J23*(1+'Счётчики эл_ энергии ЭНЕРГОМЕРА'!$H$6)</f>
        <v>11000</v>
      </c>
      <c r="E23" s="163" t="s">
        <v>605</v>
      </c>
      <c r="F23" s="163"/>
      <c r="G23" s="163"/>
      <c r="H23" s="157">
        <f>K23*(1+'Счётчики эл_ энергии ЭНЕРГОМЕРА'!$H$6)</f>
        <v>1980.0000000000002</v>
      </c>
      <c r="J23" s="164">
        <v>10000</v>
      </c>
      <c r="K23" s="164">
        <v>1800</v>
      </c>
    </row>
    <row r="24" spans="1:11" ht="13.5" customHeight="1">
      <c r="A24" s="163" t="s">
        <v>606</v>
      </c>
      <c r="B24" s="165"/>
      <c r="C24" s="165"/>
      <c r="D24" s="157">
        <f>J24*(1+'Счётчики эл_ энергии ЭНЕРГОМЕРА'!$H$6)</f>
        <v>9790</v>
      </c>
      <c r="E24" s="163" t="s">
        <v>607</v>
      </c>
      <c r="F24" s="163"/>
      <c r="G24" s="163"/>
      <c r="H24" s="157">
        <f>K24*(1+'Счётчики эл_ энергии ЭНЕРГОМЕРА'!$H$6)</f>
        <v>2420</v>
      </c>
      <c r="J24" s="164">
        <v>8900</v>
      </c>
      <c r="K24" s="164">
        <v>2200</v>
      </c>
    </row>
    <row r="25" spans="1:10" ht="13.5" customHeight="1">
      <c r="A25" s="163" t="s">
        <v>608</v>
      </c>
      <c r="B25" s="165"/>
      <c r="C25" s="165"/>
      <c r="D25" s="157">
        <f>J25*(1+'Счётчики эл_ энергии ЭНЕРГОМЕРА'!$H$6)</f>
        <v>15015.000000000002</v>
      </c>
      <c r="E25" s="166"/>
      <c r="F25" s="167"/>
      <c r="G25" s="167"/>
      <c r="H25" s="157">
        <f>K25*(1+'Счётчики эл_ энергии ЭНЕРГОМЕРА'!$H$6)</f>
        <v>0</v>
      </c>
      <c r="J25" s="164">
        <v>13650</v>
      </c>
    </row>
    <row r="26" spans="1:8" ht="12.75" customHeight="1">
      <c r="A26" s="162" t="s">
        <v>609</v>
      </c>
      <c r="B26" s="162"/>
      <c r="C26" s="162"/>
      <c r="D26" s="162"/>
      <c r="E26" s="162"/>
      <c r="F26" s="162"/>
      <c r="G26" s="162"/>
      <c r="H26" s="162"/>
    </row>
    <row r="27" spans="1:11" ht="14.25" customHeight="1">
      <c r="A27" s="168" t="s">
        <v>610</v>
      </c>
      <c r="B27" s="167"/>
      <c r="C27" s="167"/>
      <c r="D27" s="157">
        <f>J27*(1+'Счётчики эл_ энергии ЭНЕРГОМЕРА'!$H$6)</f>
        <v>1285.9</v>
      </c>
      <c r="E27" s="169" t="s">
        <v>611</v>
      </c>
      <c r="F27" s="167"/>
      <c r="G27" s="167"/>
      <c r="H27" s="157">
        <f>K27*(1+'Счётчики эл_ энергии ЭНЕРГОМЕРА'!$H$6)</f>
        <v>5933.400000000001</v>
      </c>
      <c r="J27" s="170">
        <v>1169</v>
      </c>
      <c r="K27" s="170">
        <v>5394</v>
      </c>
    </row>
    <row r="28" spans="1:11" ht="14.25" customHeight="1">
      <c r="A28" s="168" t="s">
        <v>612</v>
      </c>
      <c r="B28" s="167"/>
      <c r="C28" s="167"/>
      <c r="D28" s="157">
        <f>J28*(1+'Счётчики эл_ энергии ЭНЕРГОМЕРА'!$H$6)</f>
        <v>1344.2</v>
      </c>
      <c r="E28" s="169" t="s">
        <v>613</v>
      </c>
      <c r="F28" s="167"/>
      <c r="G28" s="167"/>
      <c r="H28" s="157">
        <f>K28*(1+'Счётчики эл_ энергии ЭНЕРГОМЕРА'!$H$6)</f>
        <v>5984.000000000001</v>
      </c>
      <c r="J28" s="170">
        <v>1222</v>
      </c>
      <c r="K28" s="170">
        <v>5440</v>
      </c>
    </row>
    <row r="29" spans="1:11" ht="14.25" customHeight="1">
      <c r="A29" s="168" t="s">
        <v>614</v>
      </c>
      <c r="B29" s="167"/>
      <c r="C29" s="167"/>
      <c r="D29" s="157">
        <f>J29*(1+'Счётчики эл_ энергии ЭНЕРГОМЕРА'!$H$6)</f>
        <v>1794.1000000000001</v>
      </c>
      <c r="E29" s="169" t="s">
        <v>615</v>
      </c>
      <c r="F29" s="167"/>
      <c r="G29" s="167"/>
      <c r="H29" s="157">
        <f>K29*(1+'Счётчики эл_ энергии ЭНЕРГОМЕРА'!$H$6)</f>
        <v>6818.900000000001</v>
      </c>
      <c r="J29" s="170">
        <v>1631</v>
      </c>
      <c r="K29" s="170">
        <v>6199</v>
      </c>
    </row>
    <row r="30" spans="1:11" ht="14.25" customHeight="1">
      <c r="A30" s="168" t="s">
        <v>616</v>
      </c>
      <c r="B30" s="167"/>
      <c r="C30" s="167"/>
      <c r="D30" s="157">
        <f>J30*(1+'Счётчики эл_ энергии ЭНЕРГОМЕРА'!$H$6)</f>
        <v>1838.1000000000001</v>
      </c>
      <c r="E30" s="169" t="s">
        <v>617</v>
      </c>
      <c r="F30" s="167"/>
      <c r="G30" s="167"/>
      <c r="H30" s="157">
        <f>K30*(1+'Счётчики эл_ энергии ЭНЕРГОМЕРА'!$H$6)</f>
        <v>7055.400000000001</v>
      </c>
      <c r="J30" s="170">
        <v>1671</v>
      </c>
      <c r="K30" s="170">
        <v>6414</v>
      </c>
    </row>
    <row r="31" spans="1:11" ht="14.25" customHeight="1">
      <c r="A31" s="168" t="s">
        <v>618</v>
      </c>
      <c r="B31" s="167"/>
      <c r="C31" s="167"/>
      <c r="D31" s="157">
        <f>J31*(1+'Счётчики эл_ энергии ЭНЕРГОМЕРА'!$H$6)</f>
        <v>1881.0000000000002</v>
      </c>
      <c r="E31" s="169" t="s">
        <v>619</v>
      </c>
      <c r="F31" s="167"/>
      <c r="G31" s="167"/>
      <c r="H31" s="157">
        <f>K31*(1+'Счётчики эл_ энергии ЭНЕРГОМЕРА'!$H$6)</f>
        <v>1237.5</v>
      </c>
      <c r="J31" s="171">
        <v>1710</v>
      </c>
      <c r="K31" s="170">
        <v>1125</v>
      </c>
    </row>
    <row r="32" spans="1:11" ht="14.25" customHeight="1">
      <c r="A32" s="168" t="s">
        <v>620</v>
      </c>
      <c r="B32" s="167"/>
      <c r="C32" s="167"/>
      <c r="D32" s="157">
        <f>J32*(1+'Счётчики эл_ энергии ЭНЕРГОМЕРА'!$H$6)</f>
        <v>1925.0000000000002</v>
      </c>
      <c r="E32" s="169" t="s">
        <v>621</v>
      </c>
      <c r="F32" s="167"/>
      <c r="G32" s="167"/>
      <c r="H32" s="157">
        <f>K32*(1+'Счётчики эл_ энергии ЭНЕРГОМЕРА'!$H$6)</f>
        <v>1237.5</v>
      </c>
      <c r="J32" s="171">
        <v>1750</v>
      </c>
      <c r="K32" s="170">
        <v>1125</v>
      </c>
    </row>
    <row r="33" spans="1:11" ht="14.25" customHeight="1">
      <c r="A33" s="168" t="s">
        <v>622</v>
      </c>
      <c r="B33" s="167"/>
      <c r="C33" s="167"/>
      <c r="D33" s="157">
        <f>J33*(1+'Счётчики эл_ энергии ЭНЕРГОМЕРА'!$H$6)</f>
        <v>1416.8000000000002</v>
      </c>
      <c r="E33" s="169" t="s">
        <v>623</v>
      </c>
      <c r="F33" s="167"/>
      <c r="G33" s="167"/>
      <c r="H33" s="157">
        <f>K33*(1+'Счётчики эл_ энергии ЭНЕРГОМЕРА'!$H$6)</f>
        <v>1452.0000000000002</v>
      </c>
      <c r="J33" s="170">
        <v>1288</v>
      </c>
      <c r="K33" s="170">
        <v>1320</v>
      </c>
    </row>
    <row r="34" spans="1:11" ht="14.25" customHeight="1">
      <c r="A34" s="168" t="s">
        <v>624</v>
      </c>
      <c r="B34" s="167"/>
      <c r="C34" s="167"/>
      <c r="D34" s="157">
        <f>J34*(1+'Счётчики эл_ энергии ЭНЕРГОМЕРА'!$H$6)</f>
        <v>1416.8000000000002</v>
      </c>
      <c r="E34" s="169" t="s">
        <v>625</v>
      </c>
      <c r="F34" s="167"/>
      <c r="G34" s="167"/>
      <c r="H34" s="157">
        <f>K34*(1+'Счётчики эл_ энергии ЭНЕРГОМЕРА'!$H$6)</f>
        <v>1452.0000000000002</v>
      </c>
      <c r="J34" s="170">
        <v>1288</v>
      </c>
      <c r="K34" s="170">
        <v>1320</v>
      </c>
    </row>
    <row r="35" spans="1:11" ht="14.25" customHeight="1">
      <c r="A35" s="168" t="s">
        <v>626</v>
      </c>
      <c r="B35" s="167"/>
      <c r="C35" s="167"/>
      <c r="D35" s="157">
        <f>J35*(1+'Счётчики эл_ энергии ЭНЕРГОМЕРА'!$H$6)</f>
        <v>4224</v>
      </c>
      <c r="E35" s="169" t="s">
        <v>627</v>
      </c>
      <c r="F35" s="167"/>
      <c r="G35" s="167"/>
      <c r="H35" s="157">
        <f>K35*(1+'Счётчики эл_ энергии ЭНЕРГОМЕРА'!$H$6)</f>
        <v>1617.0000000000002</v>
      </c>
      <c r="J35" s="170">
        <v>3840</v>
      </c>
      <c r="K35" s="170">
        <v>1470</v>
      </c>
    </row>
    <row r="36" spans="1:11" ht="14.25" customHeight="1">
      <c r="A36" s="168" t="s">
        <v>628</v>
      </c>
      <c r="B36" s="167"/>
      <c r="C36" s="167"/>
      <c r="D36" s="157">
        <f>J36*(1+'Счётчики эл_ энергии ЭНЕРГОМЕРА'!$H$6)</f>
        <v>4936.8</v>
      </c>
      <c r="E36" s="169" t="s">
        <v>629</v>
      </c>
      <c r="F36" s="167"/>
      <c r="G36" s="167"/>
      <c r="H36" s="157">
        <f>K36*(1+'Счётчики эл_ энергии ЭНЕРГОМЕРА'!$H$6)</f>
        <v>1617.0000000000002</v>
      </c>
      <c r="J36" s="170">
        <v>4488</v>
      </c>
      <c r="K36" s="170">
        <v>1470</v>
      </c>
    </row>
    <row r="37" spans="1:11" ht="14.25" customHeight="1">
      <c r="A37" s="168" t="s">
        <v>630</v>
      </c>
      <c r="B37" s="167"/>
      <c r="C37" s="167"/>
      <c r="D37" s="157">
        <f>J37*(1+'Счётчики эл_ энергии ЭНЕРГОМЕРА'!$H$6)</f>
        <v>4646.400000000001</v>
      </c>
      <c r="E37" s="169" t="s">
        <v>631</v>
      </c>
      <c r="F37" s="167"/>
      <c r="G37" s="167"/>
      <c r="H37" s="157">
        <f>K37*(1+'Счётчики эл_ энергии ЭНЕРГОМЕРА'!$H$6)</f>
        <v>1749.0000000000002</v>
      </c>
      <c r="J37" s="170">
        <v>4224</v>
      </c>
      <c r="K37" s="170">
        <v>1590</v>
      </c>
    </row>
    <row r="38" spans="1:11" ht="14.25" customHeight="1">
      <c r="A38" s="168" t="s">
        <v>632</v>
      </c>
      <c r="B38" s="167"/>
      <c r="C38" s="167"/>
      <c r="D38" s="157">
        <f>J38*(1+'Счётчики эл_ энергии ЭНЕРГОМЕРА'!$H$6)</f>
        <v>5140.3</v>
      </c>
      <c r="E38" s="169" t="s">
        <v>633</v>
      </c>
      <c r="F38" s="167"/>
      <c r="G38" s="167"/>
      <c r="H38" s="157">
        <f>K38*(1+'Счётчики эл_ энергии ЭНЕРГОМЕРА'!$H$6)</f>
        <v>1848.0000000000002</v>
      </c>
      <c r="J38" s="170">
        <v>4673</v>
      </c>
      <c r="K38" s="170">
        <v>1680</v>
      </c>
    </row>
    <row r="39" spans="1:11" ht="14.25" customHeight="1">
      <c r="A39" s="168" t="s">
        <v>634</v>
      </c>
      <c r="B39" s="167"/>
      <c r="C39" s="167"/>
      <c r="D39" s="157">
        <f>J39*(1+'Счётчики эл_ энергии ЭНЕРГОМЕРА'!$H$6)</f>
        <v>5953.200000000001</v>
      </c>
      <c r="E39" s="169" t="s">
        <v>635</v>
      </c>
      <c r="F39" s="167"/>
      <c r="G39" s="167"/>
      <c r="H39" s="157">
        <f>K39*(1+'Счётчики эл_ энергии ЭНЕРГОМЕРА'!$H$6)</f>
        <v>1947.0000000000002</v>
      </c>
      <c r="J39" s="170">
        <v>5412</v>
      </c>
      <c r="K39" s="170">
        <v>1770</v>
      </c>
    </row>
    <row r="40" spans="1:8" ht="12.75">
      <c r="A40" s="172" t="s">
        <v>636</v>
      </c>
      <c r="B40" s="172"/>
      <c r="C40" s="172"/>
      <c r="D40" s="172"/>
      <c r="E40" s="172"/>
      <c r="F40" s="172"/>
      <c r="G40" s="172"/>
      <c r="H40" s="172"/>
    </row>
    <row r="41" spans="1:12" ht="15">
      <c r="A41" s="173" t="s">
        <v>637</v>
      </c>
      <c r="B41" s="174"/>
      <c r="C41" s="157">
        <f>J41*(1+'Счётчики эл_ энергии ЭНЕРГОМЕРА'!$H$6)</f>
        <v>880.0000000000001</v>
      </c>
      <c r="D41" s="175" t="s">
        <v>638</v>
      </c>
      <c r="E41" s="174"/>
      <c r="F41" s="157">
        <f>K41*(1+'Счётчики эл_ энергии ЭНЕРГОМЕРА'!$H$6)</f>
        <v>1045</v>
      </c>
      <c r="G41" s="176" t="s">
        <v>639</v>
      </c>
      <c r="H41" s="157">
        <f>L41*(1+'Счётчики эл_ энергии ЭНЕРГОМЕРА'!$H$6)</f>
        <v>1045</v>
      </c>
      <c r="J41" s="177">
        <v>800</v>
      </c>
      <c r="K41" s="177">
        <v>950</v>
      </c>
      <c r="L41" s="178">
        <v>950</v>
      </c>
    </row>
    <row r="42" spans="1:12" ht="15">
      <c r="A42" s="173" t="s">
        <v>640</v>
      </c>
      <c r="B42" s="174"/>
      <c r="C42" s="157">
        <f>J42*(1+'Счётчики эл_ энергии ЭНЕРГОМЕРА'!$H$6)</f>
        <v>1155</v>
      </c>
      <c r="D42" s="175" t="s">
        <v>641</v>
      </c>
      <c r="E42" s="174"/>
      <c r="F42" s="157">
        <f>K42*(1+'Счётчики эл_ энергии ЭНЕРГОМЕРА'!$H$6)</f>
        <v>1375</v>
      </c>
      <c r="G42" s="176" t="s">
        <v>642</v>
      </c>
      <c r="H42" s="157">
        <f>L42*(1+'Счётчики эл_ энергии ЭНЕРГОМЕРА'!$H$6)</f>
        <v>1375</v>
      </c>
      <c r="J42" s="177">
        <v>1050</v>
      </c>
      <c r="K42" s="177">
        <v>1250</v>
      </c>
      <c r="L42" s="178">
        <v>1250</v>
      </c>
    </row>
    <row r="43" spans="1:8" ht="13.5">
      <c r="A43" s="179" t="s">
        <v>643</v>
      </c>
      <c r="B43" s="179"/>
      <c r="C43" s="179"/>
      <c r="D43" s="179"/>
      <c r="E43" s="179"/>
      <c r="F43" s="179"/>
      <c r="G43" s="179"/>
      <c r="H43" s="179"/>
    </row>
    <row r="44" spans="1:11" ht="15">
      <c r="A44" s="180" t="s">
        <v>644</v>
      </c>
      <c r="B44" s="167"/>
      <c r="C44" s="167"/>
      <c r="D44" s="157">
        <f>J44*(1+'Счётчики эл_ энергии ЭНЕРГОМЕРА'!$H$6)</f>
        <v>7323.8</v>
      </c>
      <c r="E44" s="181" t="s">
        <v>645</v>
      </c>
      <c r="F44" s="167"/>
      <c r="G44" s="167"/>
      <c r="H44" s="157">
        <f>K44*(1+'Счётчики эл_ энергии ЭНЕРГОМЕРА'!$H$6)</f>
        <v>15643.1</v>
      </c>
      <c r="J44" s="164">
        <v>6658</v>
      </c>
      <c r="K44" s="164">
        <v>14221</v>
      </c>
    </row>
    <row r="45" spans="1:11" ht="15">
      <c r="A45" s="180" t="s">
        <v>646</v>
      </c>
      <c r="B45" s="167"/>
      <c r="C45" s="167"/>
      <c r="D45" s="157">
        <f>J45*(1+'Счётчики эл_ энергии ЭНЕРГОМЕРА'!$H$6)</f>
        <v>8199.400000000001</v>
      </c>
      <c r="E45" s="181" t="s">
        <v>647</v>
      </c>
      <c r="F45" s="167"/>
      <c r="G45" s="167"/>
      <c r="H45" s="157">
        <f>K45*(1+'Счётчики эл_ энергии ЭНЕРГОМЕРА'!$H$6)</f>
        <v>27160.100000000002</v>
      </c>
      <c r="J45" s="164">
        <v>7454</v>
      </c>
      <c r="K45" s="164">
        <v>24691</v>
      </c>
    </row>
    <row r="46" spans="1:10" ht="15">
      <c r="A46" s="180" t="s">
        <v>648</v>
      </c>
      <c r="B46" s="167"/>
      <c r="C46" s="167"/>
      <c r="D46" s="157">
        <f>J46*(1+'Счётчики эл_ энергии ЭНЕРГОМЕРА'!$H$6)</f>
        <v>12024.1</v>
      </c>
      <c r="E46" s="182" t="s">
        <v>649</v>
      </c>
      <c r="F46" s="182"/>
      <c r="G46" s="182"/>
      <c r="H46" s="157">
        <f>K46*(1+'Счётчики эл_ энергии ЭНЕРГОМЕРА'!$H$6)</f>
        <v>0</v>
      </c>
      <c r="J46" s="164">
        <v>10931</v>
      </c>
    </row>
    <row r="47" spans="1:8" ht="12.75">
      <c r="A47" s="183" t="s">
        <v>650</v>
      </c>
      <c r="B47" s="183"/>
      <c r="C47" s="183"/>
      <c r="D47" s="183"/>
      <c r="E47" s="183"/>
      <c r="F47" s="183"/>
      <c r="G47" s="183"/>
      <c r="H47" s="183"/>
    </row>
    <row r="48" spans="1:11" ht="15">
      <c r="A48" s="180" t="s">
        <v>651</v>
      </c>
      <c r="B48" s="167"/>
      <c r="C48" s="167"/>
      <c r="D48" s="157">
        <f>J48*(1+'Счётчики эл_ энергии ЭНЕРГОМЕРА'!$H$6)</f>
        <v>1105.5</v>
      </c>
      <c r="E48" s="181" t="s">
        <v>652</v>
      </c>
      <c r="F48" s="167"/>
      <c r="G48" s="167"/>
      <c r="H48" s="157">
        <f>K48*(1+'Счётчики эл_ энергии ЭНЕРГОМЕРА'!$H$6)</f>
        <v>1116.5</v>
      </c>
      <c r="J48" s="164">
        <v>1005</v>
      </c>
      <c r="K48" s="164">
        <v>1015</v>
      </c>
    </row>
    <row r="49" spans="1:11" ht="15">
      <c r="A49" s="180" t="s">
        <v>653</v>
      </c>
      <c r="B49" s="167"/>
      <c r="C49" s="167"/>
      <c r="D49" s="157">
        <f>J49*(1+'Счётчики эл_ энергии ЭНЕРГОМЕРА'!$H$6)</f>
        <v>1303.5</v>
      </c>
      <c r="E49" s="181" t="s">
        <v>654</v>
      </c>
      <c r="F49" s="167"/>
      <c r="G49" s="167"/>
      <c r="H49" s="157">
        <f>K49*(1+'Счётчики эл_ энергии ЭНЕРГОМЕРА'!$H$6)</f>
        <v>1334.3000000000002</v>
      </c>
      <c r="J49" s="164">
        <v>1185</v>
      </c>
      <c r="K49" s="164">
        <v>1213</v>
      </c>
    </row>
    <row r="50" spans="1:11" ht="15">
      <c r="A50" s="180" t="s">
        <v>655</v>
      </c>
      <c r="B50" s="167"/>
      <c r="C50" s="167"/>
      <c r="D50" s="157">
        <f>J50*(1+'Счётчики эл_ энергии ЭНЕРГОМЕРА'!$H$6)</f>
        <v>1001.0000000000001</v>
      </c>
      <c r="E50" s="181" t="s">
        <v>656</v>
      </c>
      <c r="F50" s="167"/>
      <c r="G50" s="167"/>
      <c r="H50" s="157">
        <f>K50*(1+'Счётчики эл_ энергии ЭНЕРГОМЕРА'!$H$6)</f>
        <v>1012.0000000000001</v>
      </c>
      <c r="J50" s="164">
        <v>910</v>
      </c>
      <c r="K50" s="164">
        <v>920</v>
      </c>
    </row>
    <row r="51" spans="1:11" ht="15">
      <c r="A51" s="180" t="s">
        <v>657</v>
      </c>
      <c r="B51" s="167"/>
      <c r="C51" s="167"/>
      <c r="D51" s="157">
        <f>J51*(1+'Счётчики эл_ энергии ЭНЕРГОМЕРА'!$H$6)</f>
        <v>1221</v>
      </c>
      <c r="E51" s="181" t="s">
        <v>658</v>
      </c>
      <c r="F51" s="167"/>
      <c r="G51" s="167"/>
      <c r="H51" s="157">
        <f>K51*(1+'Счётчики эл_ энергии ЭНЕРГОМЕРА'!$H$6)</f>
        <v>1232</v>
      </c>
      <c r="J51" s="164">
        <v>1110</v>
      </c>
      <c r="K51" s="164">
        <v>1120</v>
      </c>
    </row>
    <row r="52" spans="1:11" ht="15">
      <c r="A52" s="180" t="s">
        <v>659</v>
      </c>
      <c r="B52" s="167"/>
      <c r="C52" s="167"/>
      <c r="D52" s="157">
        <f>J52*(1+'Счётчики эл_ энергии ЭНЕРГОМЕРА'!$H$6)</f>
        <v>2277</v>
      </c>
      <c r="E52" s="181" t="s">
        <v>660</v>
      </c>
      <c r="F52" s="167"/>
      <c r="G52" s="167"/>
      <c r="H52" s="157">
        <f>K52*(1+'Счётчики эл_ энергии ЭНЕРГОМЕРА'!$H$6)</f>
        <v>1573.0000000000002</v>
      </c>
      <c r="J52" s="164">
        <v>2070</v>
      </c>
      <c r="K52" s="164">
        <v>1430</v>
      </c>
    </row>
    <row r="53" spans="1:11" ht="15">
      <c r="A53" s="180" t="s">
        <v>661</v>
      </c>
      <c r="B53" s="167"/>
      <c r="C53" s="167"/>
      <c r="D53" s="157">
        <f>J53*(1+'Счётчики эл_ энергии ЭНЕРГОМЕРА'!$H$6)</f>
        <v>2695</v>
      </c>
      <c r="E53" s="181" t="s">
        <v>662</v>
      </c>
      <c r="F53" s="167"/>
      <c r="G53" s="167"/>
      <c r="H53" s="157">
        <f>K53*(1+'Счётчики эл_ энергии ЭНЕРГОМЕРА'!$H$6)</f>
        <v>1870.0000000000002</v>
      </c>
      <c r="J53" s="164">
        <v>2450</v>
      </c>
      <c r="K53" s="164">
        <v>1700</v>
      </c>
    </row>
    <row r="54" spans="1:11" ht="15">
      <c r="A54" s="184" t="s">
        <v>663</v>
      </c>
      <c r="B54" s="185"/>
      <c r="C54" s="185"/>
      <c r="D54" s="157">
        <f>J54*(1+'Счётчики эл_ энергии ЭНЕРГОМЕРА'!$H$6)</f>
        <v>1948.1000000000001</v>
      </c>
      <c r="E54" s="186" t="s">
        <v>664</v>
      </c>
      <c r="F54" s="185"/>
      <c r="G54" s="185"/>
      <c r="H54" s="157">
        <f>K54*(1+'Счётчики эл_ энергии ЭНЕРГОМЕРА'!$H$6)</f>
        <v>1356.3000000000002</v>
      </c>
      <c r="J54" s="187">
        <v>1771</v>
      </c>
      <c r="K54" s="187">
        <v>1233</v>
      </c>
    </row>
    <row r="55" spans="1:11" ht="15">
      <c r="A55" s="180" t="s">
        <v>665</v>
      </c>
      <c r="B55" s="167"/>
      <c r="C55" s="167"/>
      <c r="D55" s="157">
        <f>J55*(1+'Счётчики эл_ энергии ЭНЕРГОМЕРА'!$H$6)</f>
        <v>2372.7000000000003</v>
      </c>
      <c r="E55" s="181" t="s">
        <v>666</v>
      </c>
      <c r="F55" s="167"/>
      <c r="G55" s="167"/>
      <c r="H55" s="157">
        <f>K55*(1+'Счётчики эл_ энергии ЭНЕРГОМЕРА'!$H$6)</f>
        <v>1661.0000000000002</v>
      </c>
      <c r="J55" s="167">
        <v>2157</v>
      </c>
      <c r="K55" s="164">
        <v>1510</v>
      </c>
    </row>
    <row r="56" spans="1:8" ht="31.5" customHeight="1">
      <c r="A56" s="62" t="s">
        <v>126</v>
      </c>
      <c r="B56" s="62"/>
      <c r="C56" s="62"/>
      <c r="D56" s="62"/>
      <c r="E56" s="62"/>
      <c r="F56" s="62"/>
      <c r="G56" s="62"/>
      <c r="H56" s="62"/>
    </row>
    <row r="57" spans="1:8" ht="12.75">
      <c r="A57" s="56"/>
      <c r="B57" s="56"/>
      <c r="C57" s="56"/>
      <c r="D57" s="56"/>
      <c r="E57" s="56"/>
      <c r="F57" s="56"/>
      <c r="G57" s="56"/>
      <c r="H57" s="56"/>
    </row>
    <row r="58" spans="1:7" ht="17.25">
      <c r="A58" s="70" t="s">
        <v>127</v>
      </c>
      <c r="B58" s="70"/>
      <c r="C58" s="70"/>
      <c r="D58" s="66"/>
      <c r="E58" s="66"/>
      <c r="F58" s="68"/>
      <c r="G58" s="68"/>
    </row>
    <row r="59" spans="1:7" ht="18.75">
      <c r="A59" s="70" t="s">
        <v>129</v>
      </c>
      <c r="B59" s="70"/>
      <c r="C59" s="70"/>
      <c r="D59" s="119"/>
      <c r="E59" s="66"/>
      <c r="F59" s="71" t="s">
        <v>128</v>
      </c>
      <c r="G59" s="68"/>
    </row>
    <row r="60" spans="1:8" ht="12.75">
      <c r="A60" s="56"/>
      <c r="B60" s="56"/>
      <c r="C60" s="56"/>
      <c r="D60" s="56"/>
      <c r="E60" s="56"/>
      <c r="F60" s="56"/>
      <c r="G60" s="56"/>
      <c r="H60" s="56"/>
    </row>
    <row r="61" spans="1:8" ht="22.5">
      <c r="A61" s="188"/>
      <c r="B61" s="188"/>
      <c r="C61" s="188"/>
      <c r="D61" s="188"/>
      <c r="E61" s="188"/>
      <c r="F61" s="188"/>
      <c r="G61" s="188"/>
      <c r="H61" s="188"/>
    </row>
    <row r="66" ht="12.75">
      <c r="A66" s="189"/>
    </row>
    <row r="67" ht="12.75">
      <c r="A67" s="189"/>
    </row>
    <row r="68" ht="12.75">
      <c r="A68" s="189"/>
    </row>
    <row r="69" ht="12.75">
      <c r="A69" s="189"/>
    </row>
    <row r="70" ht="12.75">
      <c r="A70" s="189"/>
    </row>
  </sheetData>
  <mergeCells count="20">
    <mergeCell ref="A2:F2"/>
    <mergeCell ref="A3:H3"/>
    <mergeCell ref="A4:H4"/>
    <mergeCell ref="A19:H19"/>
    <mergeCell ref="A20:C20"/>
    <mergeCell ref="E20:G20"/>
    <mergeCell ref="A21:C21"/>
    <mergeCell ref="E21:G21"/>
    <mergeCell ref="A22:C22"/>
    <mergeCell ref="E22:G22"/>
    <mergeCell ref="E23:G23"/>
    <mergeCell ref="E24:G24"/>
    <mergeCell ref="A26:H26"/>
    <mergeCell ref="A40:H40"/>
    <mergeCell ref="A43:H43"/>
    <mergeCell ref="A47:H47"/>
    <mergeCell ref="A56:H56"/>
    <mergeCell ref="A58:C58"/>
    <mergeCell ref="A59:C59"/>
    <mergeCell ref="A61:H61"/>
  </mergeCells>
  <printOptions/>
  <pageMargins left="0.31527777777777777" right="0.19652777777777777" top="0.19652777777777777" bottom="0.39375" header="0.5118055555555556" footer="0.5118055555555556"/>
  <pageSetup horizontalDpi="300" verticalDpi="300" orientation="portrait" paperSize="9" scale="74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6"/>
  <sheetViews>
    <sheetView zoomScale="85" zoomScaleNormal="85" workbookViewId="0" topLeftCell="A1">
      <selection activeCell="P28" sqref="P28"/>
    </sheetView>
  </sheetViews>
  <sheetFormatPr defaultColWidth="9.00390625" defaultRowHeight="12.75"/>
  <cols>
    <col min="1" max="1" width="23.125" style="1" customWidth="1"/>
    <col min="2" max="8" width="9.00390625" style="1" customWidth="1"/>
    <col min="9" max="13" width="0" style="1" hidden="1" customWidth="1"/>
    <col min="14" max="16384" width="9.00390625" style="1" customWidth="1"/>
  </cols>
  <sheetData>
    <row r="1" spans="1:8" ht="123.75" customHeight="1">
      <c r="A1" s="2"/>
      <c r="B1" s="125"/>
      <c r="C1" s="125"/>
      <c r="D1" s="125"/>
      <c r="E1" s="125"/>
      <c r="F1" s="125"/>
      <c r="G1" s="3"/>
      <c r="H1" s="3"/>
    </row>
    <row r="2" spans="1:8" ht="18" customHeight="1">
      <c r="A2" s="2" t="s">
        <v>667</v>
      </c>
      <c r="B2" s="2"/>
      <c r="C2" s="2"/>
      <c r="D2" s="2"/>
      <c r="E2" s="2"/>
      <c r="F2" s="2"/>
      <c r="G2" s="3"/>
      <c r="H2" s="3"/>
    </row>
    <row r="3" spans="1:8" ht="17.25">
      <c r="A3" s="153" t="s">
        <v>668</v>
      </c>
      <c r="B3" s="153"/>
      <c r="C3" s="153"/>
      <c r="D3" s="153"/>
      <c r="E3" s="153"/>
      <c r="F3" s="153"/>
      <c r="G3" s="153"/>
      <c r="H3" s="153"/>
    </row>
    <row r="4" spans="1:8" ht="17.25">
      <c r="A4" s="190" t="s">
        <v>669</v>
      </c>
      <c r="B4" s="190"/>
      <c r="C4" s="190"/>
      <c r="D4" s="190"/>
      <c r="E4" s="191"/>
      <c r="F4" s="191"/>
      <c r="G4" s="191"/>
      <c r="H4" s="192" t="s">
        <v>670</v>
      </c>
    </row>
    <row r="5" spans="1:10" ht="15.75">
      <c r="A5" s="193" t="s">
        <v>671</v>
      </c>
      <c r="B5" s="194"/>
      <c r="C5" s="194"/>
      <c r="D5" s="194"/>
      <c r="E5" s="194"/>
      <c r="F5" s="194"/>
      <c r="G5" s="194"/>
      <c r="H5" s="195">
        <f>J5*(1+'Счётчики эл_ энергии ЭНЕРГОМЕРА'!$H$6)</f>
        <v>82500</v>
      </c>
      <c r="J5" s="196">
        <v>75000</v>
      </c>
    </row>
    <row r="6" spans="1:10" ht="15.75">
      <c r="A6" s="197" t="s">
        <v>672</v>
      </c>
      <c r="B6" s="10"/>
      <c r="C6" s="10"/>
      <c r="D6" s="10"/>
      <c r="E6" s="10"/>
      <c r="F6" s="10"/>
      <c r="G6" s="10"/>
      <c r="H6" s="195">
        <f>J6*(1+'Счётчики эл_ энергии ЭНЕРГОМЕРА'!$H$6)</f>
        <v>82500</v>
      </c>
      <c r="J6" s="198">
        <v>75000</v>
      </c>
    </row>
    <row r="7" spans="1:10" ht="15.75">
      <c r="A7" s="197" t="s">
        <v>673</v>
      </c>
      <c r="B7" s="10"/>
      <c r="C7" s="10"/>
      <c r="D7" s="10"/>
      <c r="E7" s="10"/>
      <c r="F7" s="10"/>
      <c r="G7" s="10"/>
      <c r="H7" s="195">
        <f>J7*(1+'Счётчики эл_ энергии ЭНЕРГОМЕРА'!$H$6)</f>
        <v>66000</v>
      </c>
      <c r="J7" s="199">
        <v>60000</v>
      </c>
    </row>
    <row r="8" spans="1:10" ht="15.75">
      <c r="A8" s="197" t="s">
        <v>674</v>
      </c>
      <c r="B8" s="10"/>
      <c r="C8" s="10"/>
      <c r="D8" s="10"/>
      <c r="E8" s="10"/>
      <c r="F8" s="10"/>
      <c r="G8" s="10"/>
      <c r="H8" s="195">
        <f>J8*(1+'Счётчики эл_ энергии ЭНЕРГОМЕРА'!$H$6)</f>
        <v>66000</v>
      </c>
      <c r="J8" s="199">
        <v>60000</v>
      </c>
    </row>
    <row r="9" spans="1:10" ht="15.75">
      <c r="A9" s="197" t="s">
        <v>675</v>
      </c>
      <c r="B9" s="10"/>
      <c r="C9" s="10"/>
      <c r="D9" s="10"/>
      <c r="E9" s="10"/>
      <c r="F9" s="10"/>
      <c r="G9" s="10"/>
      <c r="H9" s="195">
        <f>J9*(1+'Счётчики эл_ энергии ЭНЕРГОМЕРА'!$H$6)</f>
        <v>49500.00000000001</v>
      </c>
      <c r="J9" s="199">
        <v>45000</v>
      </c>
    </row>
    <row r="10" spans="1:10" ht="15.75">
      <c r="A10" s="197" t="s">
        <v>676</v>
      </c>
      <c r="B10" s="10"/>
      <c r="C10" s="10"/>
      <c r="D10" s="10"/>
      <c r="E10" s="10"/>
      <c r="F10" s="10"/>
      <c r="G10" s="10"/>
      <c r="H10" s="195">
        <f>J10*(1+'Счётчики эл_ энергии ЭНЕРГОМЕРА'!$H$6)</f>
        <v>49500.00000000001</v>
      </c>
      <c r="J10" s="199">
        <v>45000</v>
      </c>
    </row>
    <row r="11" spans="1:10" ht="15.75">
      <c r="A11" s="200" t="s">
        <v>677</v>
      </c>
      <c r="B11" s="201"/>
      <c r="C11" s="201"/>
      <c r="D11" s="201"/>
      <c r="E11" s="201"/>
      <c r="F11" s="201"/>
      <c r="G11" s="201"/>
      <c r="H11" s="202">
        <f>J11*(1+'Счётчики эл_ энергии ЭНЕРГОМЕРА'!$H$6)</f>
        <v>44000</v>
      </c>
      <c r="J11" s="203">
        <v>40000</v>
      </c>
    </row>
    <row r="12" spans="1:8" ht="36.75" customHeight="1">
      <c r="A12" s="62" t="s">
        <v>126</v>
      </c>
      <c r="B12" s="62"/>
      <c r="C12" s="62"/>
      <c r="D12" s="62"/>
      <c r="E12" s="62"/>
      <c r="F12" s="62"/>
      <c r="G12" s="62"/>
      <c r="H12" s="62"/>
    </row>
    <row r="13" spans="1:5" s="68" customFormat="1" ht="27.75" customHeight="1">
      <c r="A13" s="70" t="s">
        <v>127</v>
      </c>
      <c r="B13" s="70"/>
      <c r="C13" s="70"/>
      <c r="D13" s="66"/>
      <c r="E13" s="66"/>
    </row>
    <row r="14" spans="1:6" s="68" customFormat="1" ht="18.75">
      <c r="A14" s="70" t="s">
        <v>129</v>
      </c>
      <c r="B14" s="70"/>
      <c r="C14" s="70"/>
      <c r="D14" s="119"/>
      <c r="E14" s="66"/>
      <c r="F14" s="71" t="s">
        <v>128</v>
      </c>
    </row>
    <row r="46" spans="1:8" ht="22.5">
      <c r="A46" s="188" t="s">
        <v>678</v>
      </c>
      <c r="B46" s="188"/>
      <c r="C46" s="188"/>
      <c r="D46" s="188"/>
      <c r="E46" s="188"/>
      <c r="F46" s="188"/>
      <c r="G46" s="188"/>
      <c r="H46" s="188"/>
    </row>
  </sheetData>
  <mergeCells count="7">
    <mergeCell ref="A2:F2"/>
    <mergeCell ref="A3:H3"/>
    <mergeCell ref="A4:D4"/>
    <mergeCell ref="A12:H12"/>
    <mergeCell ref="A13:C13"/>
    <mergeCell ref="A14:C14"/>
    <mergeCell ref="A46:H4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9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zoomScale="85" zoomScaleNormal="85" workbookViewId="0" topLeftCell="A1">
      <selection activeCell="M1" sqref="M1"/>
    </sheetView>
  </sheetViews>
  <sheetFormatPr defaultColWidth="9.00390625" defaultRowHeight="12.75"/>
  <cols>
    <col min="1" max="2" width="9.00390625" style="1" customWidth="1"/>
    <col min="3" max="3" width="7.25390625" style="1" customWidth="1"/>
    <col min="4" max="4" width="9.00390625" style="1" customWidth="1"/>
    <col min="5" max="5" width="5.75390625" style="1" customWidth="1"/>
    <col min="6" max="7" width="9.00390625" style="1" customWidth="1"/>
    <col min="8" max="8" width="27.125" style="1" customWidth="1"/>
    <col min="9" max="13" width="0" style="1" hidden="1" customWidth="1"/>
    <col min="14" max="16384" width="9.00390625" style="1" customWidth="1"/>
  </cols>
  <sheetData>
    <row r="1" spans="1:8" ht="121.5" customHeight="1">
      <c r="A1" s="2"/>
      <c r="B1" s="125"/>
      <c r="C1" s="125"/>
      <c r="D1" s="125"/>
      <c r="E1" s="125"/>
      <c r="F1" s="125"/>
      <c r="G1" s="3"/>
      <c r="H1" s="3"/>
    </row>
    <row r="2" spans="1:8" ht="18" customHeight="1">
      <c r="A2" s="2" t="s">
        <v>667</v>
      </c>
      <c r="B2" s="2"/>
      <c r="C2" s="2"/>
      <c r="D2" s="2"/>
      <c r="E2" s="2"/>
      <c r="F2" s="2"/>
      <c r="G2" s="3"/>
      <c r="H2" s="3"/>
    </row>
    <row r="3" spans="1:8" ht="17.25">
      <c r="A3" s="204" t="s">
        <v>679</v>
      </c>
      <c r="B3" s="204"/>
      <c r="C3" s="204"/>
      <c r="D3" s="204"/>
      <c r="E3" s="204"/>
      <c r="F3" s="204"/>
      <c r="G3" s="204"/>
      <c r="H3" s="204"/>
    </row>
    <row r="4" spans="1:8" ht="12.75">
      <c r="A4" s="205" t="s">
        <v>680</v>
      </c>
      <c r="B4" s="205"/>
      <c r="C4" s="205"/>
      <c r="D4" s="205"/>
      <c r="E4" s="205"/>
      <c r="F4" s="205"/>
      <c r="G4" s="205"/>
      <c r="H4" s="205"/>
    </row>
    <row r="5" spans="1:10" ht="12.75">
      <c r="A5" s="206" t="s">
        <v>681</v>
      </c>
      <c r="B5" s="207"/>
      <c r="C5" s="207"/>
      <c r="D5" s="207">
        <v>3000</v>
      </c>
      <c r="E5" s="207" t="s">
        <v>682</v>
      </c>
      <c r="F5" s="207"/>
      <c r="G5" s="207"/>
      <c r="H5" s="208">
        <f>J5*(1+'Счётчики эл_ энергии ЭНЕРГОМЕРА'!$H$6)</f>
        <v>4950</v>
      </c>
      <c r="J5" s="209">
        <v>4500</v>
      </c>
    </row>
    <row r="6" spans="1:10" ht="12.75">
      <c r="A6" s="206" t="s">
        <v>683</v>
      </c>
      <c r="B6" s="207"/>
      <c r="C6" s="207"/>
      <c r="D6" s="207">
        <v>2900</v>
      </c>
      <c r="E6" s="207" t="s">
        <v>684</v>
      </c>
      <c r="F6" s="207"/>
      <c r="G6" s="207"/>
      <c r="H6" s="208">
        <f>J6*(1+'Счётчики эл_ энергии ЭНЕРГОМЕРА'!$H$6)</f>
        <v>3740.0000000000005</v>
      </c>
      <c r="J6" s="209">
        <v>3400</v>
      </c>
    </row>
    <row r="7" spans="1:10" ht="12.75">
      <c r="A7" s="206" t="s">
        <v>685</v>
      </c>
      <c r="B7" s="207"/>
      <c r="C7" s="207"/>
      <c r="D7" s="207">
        <v>3000</v>
      </c>
      <c r="E7" s="207" t="s">
        <v>686</v>
      </c>
      <c r="F7" s="207"/>
      <c r="G7" s="207"/>
      <c r="H7" s="208">
        <f>J7*(1+'Счётчики эл_ энергии ЭНЕРГОМЕРА'!$H$6)</f>
        <v>4510</v>
      </c>
      <c r="J7" s="209">
        <v>4100</v>
      </c>
    </row>
    <row r="8" spans="1:10" ht="12.75">
      <c r="A8" s="206" t="s">
        <v>687</v>
      </c>
      <c r="B8" s="207"/>
      <c r="C8" s="207"/>
      <c r="D8" s="207">
        <v>3100</v>
      </c>
      <c r="E8" s="207" t="s">
        <v>688</v>
      </c>
      <c r="F8" s="207"/>
      <c r="G8" s="207"/>
      <c r="H8" s="208">
        <f>J8*(1+'Счётчики эл_ энергии ЭНЕРГОМЕРА'!$H$6)</f>
        <v>4950</v>
      </c>
      <c r="J8" s="209">
        <v>4500</v>
      </c>
    </row>
    <row r="9" spans="1:8" ht="12.75">
      <c r="A9" s="205" t="s">
        <v>689</v>
      </c>
      <c r="B9" s="205"/>
      <c r="C9" s="205"/>
      <c r="D9" s="205"/>
      <c r="E9" s="205"/>
      <c r="F9" s="205"/>
      <c r="G9" s="205"/>
      <c r="H9" s="205"/>
    </row>
    <row r="10" spans="1:8" ht="12.75">
      <c r="A10" s="206" t="s">
        <v>690</v>
      </c>
      <c r="B10" s="207"/>
      <c r="C10" s="207"/>
      <c r="D10" s="207">
        <v>9100</v>
      </c>
      <c r="E10" s="207"/>
      <c r="F10" s="207"/>
      <c r="G10" s="207"/>
      <c r="H10" s="208">
        <f>J10*(1+'Счётчики эл_ энергии ЭНЕРГОМЕРА'!$H$6)</f>
        <v>0</v>
      </c>
    </row>
    <row r="11" spans="1:8" ht="12.75">
      <c r="A11" s="206" t="s">
        <v>691</v>
      </c>
      <c r="B11" s="207"/>
      <c r="C11" s="207"/>
      <c r="D11" s="207">
        <v>7000</v>
      </c>
      <c r="E11" s="207"/>
      <c r="F11" s="207"/>
      <c r="G11" s="207"/>
      <c r="H11" s="208">
        <f>J11*(1+'Счётчики эл_ энергии ЭНЕРГОМЕРА'!$H$6)</f>
        <v>0</v>
      </c>
    </row>
    <row r="12" spans="1:8" ht="12.75">
      <c r="A12" s="206" t="s">
        <v>692</v>
      </c>
      <c r="B12" s="207"/>
      <c r="C12" s="207"/>
      <c r="D12" s="207">
        <v>10200</v>
      </c>
      <c r="E12" s="207"/>
      <c r="F12" s="207"/>
      <c r="G12" s="207"/>
      <c r="H12" s="208">
        <f>J12*(1+'Счётчики эл_ энергии ЭНЕРГОМЕРА'!$H$6)</f>
        <v>0</v>
      </c>
    </row>
    <row r="13" spans="1:8" ht="12.75">
      <c r="A13" s="205" t="s">
        <v>693</v>
      </c>
      <c r="B13" s="205"/>
      <c r="C13" s="205"/>
      <c r="D13" s="205"/>
      <c r="E13" s="205"/>
      <c r="F13" s="205"/>
      <c r="G13" s="205"/>
      <c r="H13" s="205"/>
    </row>
    <row r="14" spans="1:10" ht="12.75">
      <c r="A14" s="206" t="s">
        <v>694</v>
      </c>
      <c r="B14" s="207"/>
      <c r="C14" s="207"/>
      <c r="D14" s="207">
        <v>4100</v>
      </c>
      <c r="E14" s="207" t="s">
        <v>695</v>
      </c>
      <c r="F14" s="207"/>
      <c r="G14" s="207"/>
      <c r="H14" s="208">
        <f>J14*(1+'Счётчики эл_ энергии ЭНЕРГОМЕРА'!$H$6)</f>
        <v>5940.000000000001</v>
      </c>
      <c r="J14" s="209">
        <v>5400</v>
      </c>
    </row>
    <row r="15" spans="1:10" ht="12.75">
      <c r="A15" s="206" t="s">
        <v>696</v>
      </c>
      <c r="B15" s="207"/>
      <c r="C15" s="207"/>
      <c r="D15" s="207">
        <v>5600</v>
      </c>
      <c r="E15" s="207" t="s">
        <v>697</v>
      </c>
      <c r="F15" s="207"/>
      <c r="G15" s="207"/>
      <c r="H15" s="208">
        <f>J15*(1+'Счётчики эл_ энергии ЭНЕРГОМЕРА'!$H$6)</f>
        <v>6490.000000000001</v>
      </c>
      <c r="J15" s="209">
        <v>5900</v>
      </c>
    </row>
    <row r="16" spans="1:10" ht="12.75">
      <c r="A16" s="206" t="s">
        <v>698</v>
      </c>
      <c r="B16" s="207"/>
      <c r="C16" s="207"/>
      <c r="D16" s="207">
        <v>5300</v>
      </c>
      <c r="E16" s="207" t="s">
        <v>699</v>
      </c>
      <c r="F16" s="207"/>
      <c r="G16" s="207"/>
      <c r="H16" s="208">
        <f>J16*(1+'Счётчики эл_ энергии ЭНЕРГОМЕРА'!$H$6)</f>
        <v>6710.000000000001</v>
      </c>
      <c r="J16" s="209">
        <v>6100</v>
      </c>
    </row>
    <row r="17" spans="1:10" ht="12.75">
      <c r="A17" s="206" t="s">
        <v>700</v>
      </c>
      <c r="B17" s="207"/>
      <c r="C17" s="207"/>
      <c r="D17" s="207">
        <v>5600</v>
      </c>
      <c r="E17" s="207" t="s">
        <v>701</v>
      </c>
      <c r="F17" s="207"/>
      <c r="G17" s="207"/>
      <c r="H17" s="208">
        <f>J17*(1+'Счётчики эл_ энергии ЭНЕРГОМЕРА'!$H$6)</f>
        <v>6820.000000000001</v>
      </c>
      <c r="J17" s="209">
        <v>6200</v>
      </c>
    </row>
    <row r="18" spans="1:8" ht="12.75">
      <c r="A18" s="205" t="s">
        <v>702</v>
      </c>
      <c r="B18" s="205"/>
      <c r="C18" s="205"/>
      <c r="D18" s="205"/>
      <c r="E18" s="205"/>
      <c r="F18" s="205"/>
      <c r="G18" s="205"/>
      <c r="H18" s="205"/>
    </row>
    <row r="19" spans="1:10" ht="12.75">
      <c r="A19" s="206" t="s">
        <v>703</v>
      </c>
      <c r="B19" s="207"/>
      <c r="C19" s="207"/>
      <c r="D19" s="207">
        <v>27300</v>
      </c>
      <c r="E19" s="207" t="s">
        <v>704</v>
      </c>
      <c r="F19" s="207"/>
      <c r="G19" s="207"/>
      <c r="H19" s="208">
        <f>J19*(1+'Счётчики эл_ энергии ЭНЕРГОМЕРА'!$H$6)</f>
        <v>31790.000000000004</v>
      </c>
      <c r="J19" s="209">
        <v>28900</v>
      </c>
    </row>
    <row r="20" spans="1:10" ht="12.75">
      <c r="A20" s="206" t="s">
        <v>705</v>
      </c>
      <c r="B20" s="207"/>
      <c r="C20" s="207"/>
      <c r="D20" s="207">
        <v>32100</v>
      </c>
      <c r="E20" s="207" t="s">
        <v>706</v>
      </c>
      <c r="F20" s="207"/>
      <c r="G20" s="207"/>
      <c r="H20" s="208">
        <f>J20*(1+'Счётчики эл_ энергии ЭНЕРГОМЕРА'!$H$6)</f>
        <v>26840.000000000004</v>
      </c>
      <c r="J20" s="209">
        <v>24400</v>
      </c>
    </row>
    <row r="21" spans="1:10" ht="12.75">
      <c r="A21" s="206" t="s">
        <v>707</v>
      </c>
      <c r="B21" s="207"/>
      <c r="C21" s="207"/>
      <c r="D21" s="207">
        <v>28800</v>
      </c>
      <c r="E21" s="207" t="s">
        <v>708</v>
      </c>
      <c r="F21" s="207"/>
      <c r="G21" s="207"/>
      <c r="H21" s="208">
        <f>J21*(1+'Счётчики эл_ энергии ЭНЕРГОМЕРА'!$H$6)</f>
        <v>8910</v>
      </c>
      <c r="J21" s="209">
        <v>8100</v>
      </c>
    </row>
    <row r="22" spans="1:10" ht="12.75">
      <c r="A22" s="206" t="s">
        <v>709</v>
      </c>
      <c r="B22" s="207"/>
      <c r="C22" s="207"/>
      <c r="D22" s="207">
        <v>18200</v>
      </c>
      <c r="E22" s="207"/>
      <c r="F22" s="207"/>
      <c r="G22" s="207"/>
      <c r="H22" s="208">
        <f>J22*(1+'Счётчики эл_ энергии ЭНЕРГОМЕРА'!$H$6)</f>
        <v>0</v>
      </c>
      <c r="J22" s="209"/>
    </row>
    <row r="23" spans="1:8" ht="12.75">
      <c r="A23" s="205" t="s">
        <v>710</v>
      </c>
      <c r="B23" s="205"/>
      <c r="C23" s="205"/>
      <c r="D23" s="205"/>
      <c r="E23" s="205"/>
      <c r="F23" s="205"/>
      <c r="G23" s="205"/>
      <c r="H23" s="205"/>
    </row>
    <row r="24" spans="1:10" ht="12.75">
      <c r="A24" s="206" t="s">
        <v>711</v>
      </c>
      <c r="B24" s="207"/>
      <c r="C24" s="207"/>
      <c r="D24" s="207">
        <v>970</v>
      </c>
      <c r="E24" s="207" t="s">
        <v>712</v>
      </c>
      <c r="F24" s="207"/>
      <c r="G24" s="207"/>
      <c r="H24" s="208">
        <f>J24*(1+'Счётчики эл_ энергии ЭНЕРГОМЕРА'!$H$6)</f>
        <v>4620</v>
      </c>
      <c r="J24" s="209">
        <v>4200</v>
      </c>
    </row>
    <row r="25" spans="1:10" ht="12.75">
      <c r="A25" s="206" t="s">
        <v>713</v>
      </c>
      <c r="B25" s="207"/>
      <c r="C25" s="207"/>
      <c r="D25" s="207">
        <v>5300</v>
      </c>
      <c r="E25" s="207" t="s">
        <v>714</v>
      </c>
      <c r="F25" s="207"/>
      <c r="G25" s="207"/>
      <c r="H25" s="208">
        <f>J25*(1+'Счётчики эл_ энергии ЭНЕРГОМЕРА'!$H$6)</f>
        <v>5830.000000000001</v>
      </c>
      <c r="J25" s="209">
        <v>5300</v>
      </c>
    </row>
    <row r="26" spans="1:10" ht="12.75">
      <c r="A26" s="206" t="s">
        <v>715</v>
      </c>
      <c r="B26" s="207"/>
      <c r="C26" s="207"/>
      <c r="D26" s="207">
        <v>4500</v>
      </c>
      <c r="E26" s="207" t="s">
        <v>716</v>
      </c>
      <c r="F26" s="207"/>
      <c r="G26" s="207"/>
      <c r="H26" s="208">
        <f>J26*(1+'Счётчики эл_ энергии ЭНЕРГОМЕРА'!$H$6)</f>
        <v>4730</v>
      </c>
      <c r="J26" s="209">
        <v>4300</v>
      </c>
    </row>
    <row r="27" spans="1:10" ht="12.75">
      <c r="A27" s="206" t="s">
        <v>717</v>
      </c>
      <c r="B27" s="207"/>
      <c r="C27" s="207"/>
      <c r="D27" s="207">
        <v>5700</v>
      </c>
      <c r="E27" s="207" t="s">
        <v>718</v>
      </c>
      <c r="F27" s="207"/>
      <c r="G27" s="207"/>
      <c r="H27" s="208">
        <f>J27*(1+'Счётчики эл_ энергии ЭНЕРГОМЕРА'!$H$6)</f>
        <v>4840</v>
      </c>
      <c r="J27" s="209">
        <v>4400</v>
      </c>
    </row>
    <row r="28" spans="1:10" ht="12.75">
      <c r="A28" s="206" t="s">
        <v>719</v>
      </c>
      <c r="B28" s="207"/>
      <c r="C28" s="207"/>
      <c r="D28" s="207">
        <v>1000</v>
      </c>
      <c r="E28" s="207" t="s">
        <v>720</v>
      </c>
      <c r="F28" s="207"/>
      <c r="G28" s="207"/>
      <c r="H28" s="208">
        <f>J28*(1+'Счётчики эл_ энергии ЭНЕРГОМЕРА'!$H$6)</f>
        <v>4730</v>
      </c>
      <c r="J28" s="209">
        <v>4300</v>
      </c>
    </row>
    <row r="29" spans="1:8" ht="12.75">
      <c r="A29" s="210" t="s">
        <v>721</v>
      </c>
      <c r="B29" s="211"/>
      <c r="C29" s="211"/>
      <c r="D29" s="211">
        <v>5800</v>
      </c>
      <c r="E29" s="211"/>
      <c r="F29" s="211"/>
      <c r="G29" s="211"/>
      <c r="H29" s="212"/>
    </row>
    <row r="31" spans="1:8" ht="17.25">
      <c r="A31" s="116" t="s">
        <v>126</v>
      </c>
      <c r="B31" s="116"/>
      <c r="C31" s="116"/>
      <c r="D31" s="116"/>
      <c r="E31" s="116"/>
      <c r="F31" s="116"/>
      <c r="G31" s="116"/>
      <c r="H31" s="116"/>
    </row>
    <row r="32" spans="2:4" ht="12.75">
      <c r="B32" s="213"/>
      <c r="C32" s="214"/>
      <c r="D32" s="215"/>
    </row>
    <row r="33" spans="1:8" ht="17.25">
      <c r="A33" s="70" t="s">
        <v>127</v>
      </c>
      <c r="B33" s="70"/>
      <c r="C33" s="70"/>
      <c r="D33" s="66"/>
      <c r="E33" s="66"/>
      <c r="F33" s="68"/>
      <c r="G33" s="68"/>
      <c r="H33" s="68"/>
    </row>
    <row r="34" spans="1:8" ht="18.75">
      <c r="A34" s="70" t="s">
        <v>129</v>
      </c>
      <c r="B34" s="70"/>
      <c r="C34" s="70"/>
      <c r="D34" s="119"/>
      <c r="E34" s="66"/>
      <c r="F34" s="68"/>
      <c r="G34" s="68"/>
      <c r="H34" s="71" t="s">
        <v>128</v>
      </c>
    </row>
    <row r="35" spans="1:8" ht="17.25">
      <c r="A35" s="216"/>
      <c r="B35" s="216"/>
      <c r="C35" s="216"/>
      <c r="D35" s="216"/>
      <c r="E35" s="216"/>
      <c r="F35" s="216"/>
      <c r="G35" s="216"/>
      <c r="H35" s="216"/>
    </row>
    <row r="37" spans="1:8" ht="12.75">
      <c r="A37" s="217"/>
      <c r="B37" s="217"/>
      <c r="C37" s="217"/>
      <c r="D37" s="217"/>
      <c r="E37" s="217"/>
      <c r="F37" s="217"/>
      <c r="G37" s="217"/>
      <c r="H37" s="217"/>
    </row>
    <row r="38" spans="1:8" ht="12.75">
      <c r="A38" s="217"/>
      <c r="B38" s="217"/>
      <c r="C38" s="217"/>
      <c r="D38" s="217"/>
      <c r="E38" s="217"/>
      <c r="F38" s="217"/>
      <c r="G38" s="217"/>
      <c r="H38" s="217"/>
    </row>
  </sheetData>
  <mergeCells count="12">
    <mergeCell ref="A2:F2"/>
    <mergeCell ref="A3:H3"/>
    <mergeCell ref="A4:H4"/>
    <mergeCell ref="A9:H9"/>
    <mergeCell ref="A13:H13"/>
    <mergeCell ref="A18:H18"/>
    <mergeCell ref="A23:H23"/>
    <mergeCell ref="A31:H31"/>
    <mergeCell ref="A33:C33"/>
    <mergeCell ref="A34:C34"/>
    <mergeCell ref="A35:H35"/>
    <mergeCell ref="A37:H38"/>
  </mergeCells>
  <printOptions horizontalCentered="1"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zoomScale="85" zoomScaleNormal="85" workbookViewId="0" topLeftCell="A1">
      <selection activeCell="O30" sqref="O30"/>
    </sheetView>
  </sheetViews>
  <sheetFormatPr defaultColWidth="9.00390625" defaultRowHeight="12.75"/>
  <cols>
    <col min="1" max="1" width="6.875" style="1" customWidth="1"/>
    <col min="2" max="3" width="9.00390625" style="1" customWidth="1"/>
    <col min="4" max="4" width="14.375" style="1" customWidth="1"/>
    <col min="5" max="5" width="36.125" style="1" customWidth="1"/>
    <col min="6" max="6" width="17.625" style="1" customWidth="1"/>
    <col min="7" max="12" width="0" style="1" hidden="1" customWidth="1"/>
    <col min="13" max="16384" width="9.00390625" style="1" customWidth="1"/>
  </cols>
  <sheetData>
    <row r="1" spans="1:6" ht="135" customHeight="1">
      <c r="A1" s="2"/>
      <c r="B1" s="125"/>
      <c r="C1" s="125"/>
      <c r="D1" s="125"/>
      <c r="E1" s="125"/>
      <c r="F1" s="125"/>
    </row>
    <row r="2" spans="1:6" ht="18" customHeight="1">
      <c r="A2" s="2" t="s">
        <v>667</v>
      </c>
      <c r="B2" s="2"/>
      <c r="C2" s="2"/>
      <c r="D2" s="2"/>
      <c r="E2" s="2"/>
      <c r="F2" s="2"/>
    </row>
    <row r="3" spans="1:6" ht="18" customHeight="1">
      <c r="A3" s="218" t="s">
        <v>722</v>
      </c>
      <c r="B3" s="219" t="s">
        <v>723</v>
      </c>
      <c r="C3" s="219"/>
      <c r="D3" s="219"/>
      <c r="E3" s="219"/>
      <c r="F3" s="218" t="s">
        <v>724</v>
      </c>
    </row>
    <row r="4" spans="1:8" ht="15" customHeight="1">
      <c r="A4" s="220">
        <v>1</v>
      </c>
      <c r="B4" s="221" t="s">
        <v>725</v>
      </c>
      <c r="C4" s="222"/>
      <c r="D4" s="221"/>
      <c r="E4" s="223"/>
      <c r="F4" s="129">
        <f>H4*(1+'Счётчики эл_ энергии ЭНЕРГОМЕРА'!$H$6)</f>
        <v>352</v>
      </c>
      <c r="H4" s="224">
        <v>320</v>
      </c>
    </row>
    <row r="5" spans="1:8" ht="15" customHeight="1">
      <c r="A5" s="225">
        <v>2</v>
      </c>
      <c r="B5" s="226" t="s">
        <v>726</v>
      </c>
      <c r="C5" s="226"/>
      <c r="D5" s="226"/>
      <c r="E5" s="227"/>
      <c r="F5" s="129">
        <f>H5*(1+'Счётчики эл_ энергии ЭНЕРГОМЕРА'!$H$6)</f>
        <v>352</v>
      </c>
      <c r="H5" s="228">
        <v>320</v>
      </c>
    </row>
    <row r="6" spans="1:8" ht="15" customHeight="1">
      <c r="A6" s="225">
        <v>3</v>
      </c>
      <c r="B6" s="226" t="s">
        <v>727</v>
      </c>
      <c r="C6" s="226"/>
      <c r="D6" s="226"/>
      <c r="E6" s="227"/>
      <c r="F6" s="129">
        <f>H6*(1+'Счётчики эл_ энергии ЭНЕРГОМЕРА'!$H$6)</f>
        <v>407.00000000000006</v>
      </c>
      <c r="H6" s="228">
        <v>370</v>
      </c>
    </row>
    <row r="7" spans="1:8" ht="15" customHeight="1">
      <c r="A7" s="225">
        <v>4</v>
      </c>
      <c r="B7" s="226" t="s">
        <v>728</v>
      </c>
      <c r="C7" s="226"/>
      <c r="D7" s="226"/>
      <c r="E7" s="227"/>
      <c r="F7" s="129">
        <f>H7*(1+'Счётчики эл_ энергии ЭНЕРГОМЕРА'!$H$6)</f>
        <v>407.00000000000006</v>
      </c>
      <c r="H7" s="228">
        <v>370</v>
      </c>
    </row>
    <row r="8" spans="1:8" ht="15" customHeight="1">
      <c r="A8" s="225">
        <v>5</v>
      </c>
      <c r="B8" s="226" t="s">
        <v>729</v>
      </c>
      <c r="C8" s="226"/>
      <c r="D8" s="226"/>
      <c r="E8" s="227"/>
      <c r="F8" s="129">
        <f>H8*(1+'Счётчики эл_ энергии ЭНЕРГОМЕРА'!$H$6)</f>
        <v>583</v>
      </c>
      <c r="H8" s="228">
        <v>530</v>
      </c>
    </row>
    <row r="9" spans="1:8" ht="15" customHeight="1">
      <c r="A9" s="225">
        <v>6</v>
      </c>
      <c r="B9" s="226" t="s">
        <v>730</v>
      </c>
      <c r="C9" s="226"/>
      <c r="D9" s="226"/>
      <c r="E9" s="227"/>
      <c r="F9" s="129">
        <f>H9*(1+'Счётчики эл_ энергии ЭНЕРГОМЕРА'!$H$6)</f>
        <v>814.0000000000001</v>
      </c>
      <c r="H9" s="228">
        <v>740</v>
      </c>
    </row>
    <row r="10" spans="1:8" ht="15" customHeight="1">
      <c r="A10" s="225">
        <v>7</v>
      </c>
      <c r="B10" s="226" t="s">
        <v>731</v>
      </c>
      <c r="C10" s="226"/>
      <c r="D10" s="226"/>
      <c r="E10" s="227"/>
      <c r="F10" s="129">
        <f>H10*(1+'Счётчики эл_ энергии ЭНЕРГОМЕРА'!$H$6)</f>
        <v>1320</v>
      </c>
      <c r="H10" s="228">
        <v>1200</v>
      </c>
    </row>
    <row r="11" spans="1:8" ht="15" customHeight="1">
      <c r="A11" s="225">
        <v>8</v>
      </c>
      <c r="B11" s="226" t="s">
        <v>732</v>
      </c>
      <c r="C11" s="226"/>
      <c r="D11" s="226"/>
      <c r="E11" s="227"/>
      <c r="F11" s="129">
        <f>H11*(1+'Счётчики эл_ энергии ЭНЕРГОМЕРА'!$H$6)</f>
        <v>1441.0000000000002</v>
      </c>
      <c r="H11" s="228">
        <v>1310</v>
      </c>
    </row>
    <row r="12" spans="1:8" ht="15" customHeight="1">
      <c r="A12" s="225">
        <v>9</v>
      </c>
      <c r="B12" s="229" t="s">
        <v>733</v>
      </c>
      <c r="C12" s="230"/>
      <c r="D12" s="226"/>
      <c r="E12" s="227"/>
      <c r="F12" s="129">
        <f>H12*(1+'Счётчики эл_ энергии ЭНЕРГОМЕРА'!$H$6)</f>
        <v>341</v>
      </c>
      <c r="H12" s="231">
        <v>310</v>
      </c>
    </row>
    <row r="13" spans="1:8" ht="15" customHeight="1">
      <c r="A13" s="225">
        <v>10</v>
      </c>
      <c r="B13" s="226" t="s">
        <v>734</v>
      </c>
      <c r="C13" s="226"/>
      <c r="D13" s="226"/>
      <c r="E13" s="227"/>
      <c r="F13" s="129">
        <f>H13*(1+'Счётчики эл_ энергии ЭНЕРГОМЕРА'!$H$6)</f>
        <v>341</v>
      </c>
      <c r="H13" s="232">
        <v>310</v>
      </c>
    </row>
    <row r="14" spans="1:8" ht="15" customHeight="1">
      <c r="A14" s="225">
        <v>11</v>
      </c>
      <c r="B14" s="226" t="s">
        <v>735</v>
      </c>
      <c r="C14" s="226"/>
      <c r="D14" s="226"/>
      <c r="E14" s="227"/>
      <c r="F14" s="129">
        <f>H14*(1+'Счётчики эл_ энергии ЭНЕРГОМЕРА'!$H$6)</f>
        <v>396.00000000000006</v>
      </c>
      <c r="H14" s="232">
        <v>360</v>
      </c>
    </row>
    <row r="15" spans="1:8" ht="15" customHeight="1">
      <c r="A15" s="225">
        <v>12</v>
      </c>
      <c r="B15" s="226" t="s">
        <v>736</v>
      </c>
      <c r="C15" s="226"/>
      <c r="D15" s="226"/>
      <c r="E15" s="227"/>
      <c r="F15" s="129">
        <f>H15*(1+'Счётчики эл_ энергии ЭНЕРГОМЕРА'!$H$6)</f>
        <v>396.00000000000006</v>
      </c>
      <c r="H15" s="232">
        <v>360</v>
      </c>
    </row>
    <row r="16" spans="1:8" ht="15" customHeight="1">
      <c r="A16" s="225">
        <v>13</v>
      </c>
      <c r="B16" s="226" t="s">
        <v>737</v>
      </c>
      <c r="C16" s="226"/>
      <c r="D16" s="226"/>
      <c r="E16" s="227"/>
      <c r="F16" s="129">
        <f>H16*(1+'Счётчики эл_ энергии ЭНЕРГОМЕРА'!$H$6)</f>
        <v>561</v>
      </c>
      <c r="H16" s="232">
        <v>510</v>
      </c>
    </row>
    <row r="17" spans="1:8" ht="15" customHeight="1">
      <c r="A17" s="225">
        <v>14</v>
      </c>
      <c r="B17" s="226" t="s">
        <v>738</v>
      </c>
      <c r="C17" s="226"/>
      <c r="D17" s="226"/>
      <c r="E17" s="227"/>
      <c r="F17" s="129">
        <f>H17*(1+'Счётчики эл_ энергии ЭНЕРГОМЕРА'!$H$6)</f>
        <v>803.0000000000001</v>
      </c>
      <c r="H17" s="232">
        <v>730</v>
      </c>
    </row>
    <row r="18" spans="1:8" ht="15" customHeight="1">
      <c r="A18" s="225">
        <v>15</v>
      </c>
      <c r="B18" s="226" t="s">
        <v>739</v>
      </c>
      <c r="C18" s="226"/>
      <c r="D18" s="226"/>
      <c r="E18" s="227"/>
      <c r="F18" s="129">
        <f>H18*(1+'Счётчики эл_ энергии ЭНЕРГОМЕРА'!$H$6)</f>
        <v>1210</v>
      </c>
      <c r="H18" s="232">
        <v>1100</v>
      </c>
    </row>
    <row r="19" spans="1:8" ht="15" customHeight="1">
      <c r="A19" s="233">
        <v>16</v>
      </c>
      <c r="B19" s="226" t="s">
        <v>740</v>
      </c>
      <c r="C19" s="226"/>
      <c r="D19" s="226"/>
      <c r="E19" s="227"/>
      <c r="F19" s="129">
        <f>H19*(1+'Счётчики эл_ энергии ЭНЕРГОМЕРА'!$H$6)</f>
        <v>1375</v>
      </c>
      <c r="H19" s="234">
        <v>1250</v>
      </c>
    </row>
    <row r="20" spans="1:6" ht="15" customHeight="1">
      <c r="A20" s="235"/>
      <c r="B20" s="236" t="s">
        <v>741</v>
      </c>
      <c r="C20" s="236"/>
      <c r="D20" s="236"/>
      <c r="E20" s="236"/>
      <c r="F20" s="237" t="s">
        <v>742</v>
      </c>
    </row>
    <row r="21" spans="1:6" ht="15" customHeight="1">
      <c r="A21" s="235"/>
      <c r="B21" s="236"/>
      <c r="C21" s="236"/>
      <c r="D21" s="236"/>
      <c r="E21" s="236"/>
      <c r="F21" s="237"/>
    </row>
    <row r="22" spans="1:8" ht="15" customHeight="1">
      <c r="A22" s="238">
        <v>17</v>
      </c>
      <c r="B22" s="239" t="s">
        <v>743</v>
      </c>
      <c r="C22" s="240"/>
      <c r="D22" s="239"/>
      <c r="E22" s="241"/>
      <c r="F22" s="129">
        <f>H22*(1+'Счётчики эл_ энергии ЭНЕРГОМЕРА'!$H$6)</f>
        <v>66</v>
      </c>
      <c r="H22" s="223">
        <v>60</v>
      </c>
    </row>
    <row r="23" spans="1:8" ht="15" customHeight="1">
      <c r="A23" s="242">
        <v>18</v>
      </c>
      <c r="B23" s="226" t="s">
        <v>744</v>
      </c>
      <c r="C23" s="226"/>
      <c r="D23" s="226"/>
      <c r="E23" s="227"/>
      <c r="F23" s="129">
        <f>H23*(1+'Счётчики эл_ энергии ЭНЕРГОМЕРА'!$H$6)</f>
        <v>88</v>
      </c>
      <c r="H23" s="243">
        <v>80</v>
      </c>
    </row>
    <row r="24" spans="1:8" ht="15" customHeight="1">
      <c r="A24" s="242">
        <v>19</v>
      </c>
      <c r="B24" s="244" t="s">
        <v>745</v>
      </c>
      <c r="C24" s="244"/>
      <c r="D24" s="244"/>
      <c r="E24" s="244"/>
      <c r="F24" s="129">
        <f>H24*(1+'Счётчики эл_ энергии ЭНЕРГОМЕРА'!$H$6)</f>
        <v>143</v>
      </c>
      <c r="H24" s="243">
        <v>130</v>
      </c>
    </row>
    <row r="25" spans="1:8" ht="15" customHeight="1">
      <c r="A25" s="242">
        <v>20</v>
      </c>
      <c r="B25" s="244" t="s">
        <v>746</v>
      </c>
      <c r="C25" s="244"/>
      <c r="D25" s="244"/>
      <c r="E25" s="244"/>
      <c r="F25" s="129">
        <f>H25*(1+'Счётчики эл_ энергии ЭНЕРГОМЕРА'!$H$6)</f>
        <v>165</v>
      </c>
      <c r="H25" s="228">
        <v>150</v>
      </c>
    </row>
    <row r="26" spans="1:8" ht="15" customHeight="1">
      <c r="A26" s="242">
        <v>21</v>
      </c>
      <c r="B26" s="244" t="s">
        <v>747</v>
      </c>
      <c r="C26" s="244"/>
      <c r="D26" s="244"/>
      <c r="E26" s="244"/>
      <c r="F26" s="129">
        <f>H26*(1+'Счётчики эл_ энергии ЭНЕРГОМЕРА'!$H$6)</f>
        <v>231.00000000000003</v>
      </c>
      <c r="H26" s="228">
        <v>210</v>
      </c>
    </row>
    <row r="27" spans="1:8" ht="15" customHeight="1">
      <c r="A27" s="242">
        <v>22</v>
      </c>
      <c r="B27" s="245" t="s">
        <v>748</v>
      </c>
      <c r="C27" s="245"/>
      <c r="D27" s="245"/>
      <c r="E27" s="245"/>
      <c r="F27" s="129">
        <f>H27*(1+'Счётчики эл_ энергии ЭНЕРГОМЕРА'!$H$6)</f>
        <v>352</v>
      </c>
      <c r="H27" s="228">
        <v>320</v>
      </c>
    </row>
    <row r="28" spans="1:8" ht="15" customHeight="1">
      <c r="A28" s="242">
        <v>23</v>
      </c>
      <c r="B28" s="244" t="s">
        <v>749</v>
      </c>
      <c r="C28" s="244"/>
      <c r="D28" s="244"/>
      <c r="E28" s="244"/>
      <c r="F28" s="129">
        <f>H28*(1+'Счётчики эл_ энергии ЭНЕРГОМЕРА'!$H$6)</f>
        <v>374.00000000000006</v>
      </c>
      <c r="H28" s="243">
        <v>340</v>
      </c>
    </row>
    <row r="29" spans="1:8" ht="15" customHeight="1">
      <c r="A29" s="246">
        <v>24</v>
      </c>
      <c r="B29" s="226" t="s">
        <v>750</v>
      </c>
      <c r="C29" s="226"/>
      <c r="D29" s="226"/>
      <c r="E29" s="227"/>
      <c r="F29" s="129">
        <f>H29*(1+'Счётчики эл_ энергии ЭНЕРГОМЕРА'!$H$6)</f>
        <v>462.00000000000006</v>
      </c>
      <c r="H29" s="227">
        <v>420</v>
      </c>
    </row>
    <row r="30" spans="1:6" ht="15" customHeight="1">
      <c r="A30" s="247"/>
      <c r="B30" s="236" t="s">
        <v>751</v>
      </c>
      <c r="C30" s="236"/>
      <c r="D30" s="236"/>
      <c r="E30" s="236"/>
      <c r="F30" s="237" t="s">
        <v>752</v>
      </c>
    </row>
    <row r="31" spans="1:8" ht="15" customHeight="1">
      <c r="A31" s="238">
        <v>25</v>
      </c>
      <c r="B31" s="239" t="s">
        <v>753</v>
      </c>
      <c r="C31" s="240"/>
      <c r="D31" s="239"/>
      <c r="E31" s="241"/>
      <c r="F31" s="129">
        <f>H31*(1+'Счётчики эл_ энергии ЭНЕРГОМЕРА'!$H$6)</f>
        <v>55.00000000000001</v>
      </c>
      <c r="H31" s="248">
        <v>50</v>
      </c>
    </row>
    <row r="32" spans="1:8" ht="15" customHeight="1">
      <c r="A32" s="242">
        <v>26</v>
      </c>
      <c r="B32" s="226" t="s">
        <v>744</v>
      </c>
      <c r="C32" s="226"/>
      <c r="D32" s="226"/>
      <c r="E32" s="227"/>
      <c r="F32" s="129">
        <f>H32*(1+'Счётчики эл_ энергии ЭНЕРГОМЕРА'!$H$6)</f>
        <v>77</v>
      </c>
      <c r="H32" s="232">
        <v>70</v>
      </c>
    </row>
    <row r="33" spans="1:8" ht="15" customHeight="1">
      <c r="A33" s="242">
        <v>27</v>
      </c>
      <c r="B33" s="244" t="s">
        <v>754</v>
      </c>
      <c r="C33" s="244"/>
      <c r="D33" s="244"/>
      <c r="E33" s="244"/>
      <c r="F33" s="129">
        <f>H33*(1+'Счётчики эл_ энергии ЭНЕРГОМЕРА'!$H$6)</f>
        <v>132</v>
      </c>
      <c r="H33" s="232">
        <v>120</v>
      </c>
    </row>
    <row r="34" spans="1:8" ht="15" customHeight="1">
      <c r="A34" s="242">
        <v>28</v>
      </c>
      <c r="B34" s="244" t="s">
        <v>755</v>
      </c>
      <c r="C34" s="244"/>
      <c r="D34" s="244"/>
      <c r="E34" s="244"/>
      <c r="F34" s="129">
        <f>H34*(1+'Счётчики эл_ энергии ЭНЕРГОМЕРА'!$H$6)</f>
        <v>143</v>
      </c>
      <c r="H34" s="232">
        <v>130</v>
      </c>
    </row>
    <row r="35" spans="1:8" ht="15" customHeight="1">
      <c r="A35" s="242">
        <v>29</v>
      </c>
      <c r="B35" s="244" t="s">
        <v>756</v>
      </c>
      <c r="C35" s="244"/>
      <c r="D35" s="244"/>
      <c r="E35" s="244"/>
      <c r="F35" s="129">
        <f>H35*(1+'Счётчики эл_ энергии ЭНЕРГОМЕРА'!$H$6)</f>
        <v>209.00000000000003</v>
      </c>
      <c r="H35" s="232">
        <v>190</v>
      </c>
    </row>
    <row r="36" spans="1:8" ht="15" customHeight="1">
      <c r="A36" s="242">
        <v>30</v>
      </c>
      <c r="B36" s="245" t="s">
        <v>757</v>
      </c>
      <c r="C36" s="245"/>
      <c r="D36" s="245"/>
      <c r="E36" s="245"/>
      <c r="F36" s="129">
        <f>H36*(1+'Счётчики эл_ энергии ЭНЕРГОМЕРА'!$H$6)</f>
        <v>341</v>
      </c>
      <c r="H36" s="232">
        <v>310</v>
      </c>
    </row>
    <row r="37" spans="1:8" ht="15" customHeight="1">
      <c r="A37" s="242">
        <v>31</v>
      </c>
      <c r="B37" s="244" t="s">
        <v>758</v>
      </c>
      <c r="C37" s="244"/>
      <c r="D37" s="244"/>
      <c r="E37" s="244"/>
      <c r="F37" s="129">
        <f>H37*(1+'Счётчики эл_ энергии ЭНЕРГОМЕРА'!$H$6)</f>
        <v>352</v>
      </c>
      <c r="H37" s="232">
        <v>320</v>
      </c>
    </row>
    <row r="38" spans="1:8" ht="15" customHeight="1">
      <c r="A38" s="242">
        <v>32</v>
      </c>
      <c r="B38" s="249" t="s">
        <v>759</v>
      </c>
      <c r="C38" s="249"/>
      <c r="D38" s="249"/>
      <c r="E38" s="243"/>
      <c r="F38" s="129">
        <f>H38*(1+'Счётчики эл_ энергии ЭНЕРГОМЕРА'!$H$6)</f>
        <v>451.00000000000006</v>
      </c>
      <c r="H38" s="232">
        <v>410</v>
      </c>
    </row>
    <row r="39" spans="1:6" ht="15" customHeight="1">
      <c r="A39" s="250"/>
      <c r="B39" s="239"/>
      <c r="C39" s="239"/>
      <c r="D39" s="239"/>
      <c r="E39" s="251"/>
      <c r="F39" s="252"/>
    </row>
    <row r="40" spans="1:6" ht="15" customHeight="1">
      <c r="A40" s="116" t="s">
        <v>126</v>
      </c>
      <c r="B40" s="116"/>
      <c r="C40" s="116"/>
      <c r="D40" s="116"/>
      <c r="E40" s="116"/>
      <c r="F40" s="23"/>
    </row>
    <row r="41" spans="1:6" ht="28.5" customHeight="1">
      <c r="A41" s="70" t="s">
        <v>127</v>
      </c>
      <c r="B41" s="70"/>
      <c r="C41" s="70"/>
      <c r="D41" s="70"/>
      <c r="E41" s="70"/>
      <c r="F41" s="70"/>
    </row>
    <row r="42" spans="1:6" ht="23.25" customHeight="1">
      <c r="A42" s="70" t="s">
        <v>129</v>
      </c>
      <c r="B42" s="70"/>
      <c r="C42" s="70"/>
      <c r="D42" s="253" t="s">
        <v>128</v>
      </c>
      <c r="E42" s="253"/>
      <c r="F42" s="253"/>
    </row>
    <row r="43" ht="15" customHeight="1"/>
    <row r="44" ht="1.5" customHeight="1"/>
    <row r="45" ht="12.75" hidden="1"/>
  </sheetData>
  <mergeCells count="21">
    <mergeCell ref="A2:F2"/>
    <mergeCell ref="B3:E3"/>
    <mergeCell ref="A20:A21"/>
    <mergeCell ref="B20:E21"/>
    <mergeCell ref="F20:F21"/>
    <mergeCell ref="B24:E24"/>
    <mergeCell ref="B25:E25"/>
    <mergeCell ref="B26:E26"/>
    <mergeCell ref="B27:E27"/>
    <mergeCell ref="B28:E28"/>
    <mergeCell ref="B30:E30"/>
    <mergeCell ref="B33:E33"/>
    <mergeCell ref="B34:E34"/>
    <mergeCell ref="B35:E35"/>
    <mergeCell ref="B36:E36"/>
    <mergeCell ref="B37:E37"/>
    <mergeCell ref="A40:E40"/>
    <mergeCell ref="A41:C41"/>
    <mergeCell ref="D41:F41"/>
    <mergeCell ref="A42:C42"/>
    <mergeCell ref="D42:F42"/>
  </mergeCells>
  <printOptions horizontalCentered="1"/>
  <pageMargins left="0.39375" right="0.39375" top="0.39375" bottom="0.39375" header="0.5118055555555556" footer="0.5118055555555556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3"/>
  <sheetViews>
    <sheetView zoomScale="85" zoomScaleNormal="85" workbookViewId="0" topLeftCell="A1">
      <selection activeCell="M18" sqref="M18"/>
    </sheetView>
  </sheetViews>
  <sheetFormatPr defaultColWidth="12.00390625" defaultRowHeight="12.75"/>
  <cols>
    <col min="1" max="1" width="3.375" style="1" customWidth="1"/>
    <col min="2" max="2" width="43.25390625" style="1" customWidth="1"/>
    <col min="3" max="3" width="10.125" style="1" customWidth="1"/>
    <col min="4" max="4" width="17.625" style="1" customWidth="1"/>
    <col min="5" max="5" width="21.875" style="1" customWidth="1"/>
    <col min="6" max="8" width="0" style="56" hidden="1" customWidth="1"/>
    <col min="9" max="10" width="0" style="1" hidden="1" customWidth="1"/>
    <col min="11" max="16384" width="11.75390625" style="1" customWidth="1"/>
  </cols>
  <sheetData>
    <row r="1" spans="1:6" ht="141.75" customHeight="1">
      <c r="A1" s="2"/>
      <c r="B1" s="125"/>
      <c r="C1" s="125"/>
      <c r="D1" s="125"/>
      <c r="E1" s="125"/>
      <c r="F1" s="125"/>
    </row>
    <row r="2" spans="1:6" ht="13.5" customHeight="1">
      <c r="A2" s="2" t="s">
        <v>667</v>
      </c>
      <c r="B2" s="2"/>
      <c r="C2" s="2"/>
      <c r="D2" s="2"/>
      <c r="E2" s="2"/>
      <c r="F2" s="2"/>
    </row>
    <row r="3" spans="1:8" ht="14.25">
      <c r="A3" s="254">
        <v>1</v>
      </c>
      <c r="B3" s="255" t="s">
        <v>760</v>
      </c>
      <c r="C3" s="254">
        <v>1000</v>
      </c>
      <c r="D3" s="256" t="s">
        <v>761</v>
      </c>
      <c r="E3" s="129">
        <f>G3*(1+'Счётчики эл_ энергии ЭНЕРГОМЕРА'!$H$6)</f>
        <v>42845</v>
      </c>
      <c r="F3" s="257"/>
      <c r="G3" s="258">
        <v>38950</v>
      </c>
      <c r="H3" s="257"/>
    </row>
    <row r="4" spans="1:8" ht="14.25">
      <c r="A4" s="254">
        <v>2</v>
      </c>
      <c r="B4" s="255" t="s">
        <v>762</v>
      </c>
      <c r="C4" s="255">
        <v>800</v>
      </c>
      <c r="D4" s="256" t="s">
        <v>763</v>
      </c>
      <c r="E4" s="129">
        <f>G4*(1+'Счётчики эл_ энергии ЭНЕРГОМЕРА'!$H$6)</f>
        <v>56265.00000000001</v>
      </c>
      <c r="F4" s="257"/>
      <c r="G4" s="258">
        <v>51150</v>
      </c>
      <c r="H4" s="257"/>
    </row>
    <row r="5" spans="1:8" ht="14.25">
      <c r="A5" s="254">
        <v>3</v>
      </c>
      <c r="B5" s="255" t="s">
        <v>764</v>
      </c>
      <c r="C5" s="255"/>
      <c r="D5" s="256" t="s">
        <v>765</v>
      </c>
      <c r="E5" s="129">
        <f>G5*(1+'Счётчики эл_ энергии ЭНЕРГОМЕРА'!$H$6)</f>
        <v>50858.50000000001</v>
      </c>
      <c r="F5" s="257"/>
      <c r="G5" s="258">
        <v>46235</v>
      </c>
      <c r="H5" s="257"/>
    </row>
    <row r="6" spans="1:8" ht="14.25">
      <c r="A6" s="254">
        <v>4</v>
      </c>
      <c r="B6" s="255" t="s">
        <v>766</v>
      </c>
      <c r="C6" s="255">
        <v>1000</v>
      </c>
      <c r="D6" s="256" t="s">
        <v>761</v>
      </c>
      <c r="E6" s="129">
        <f>G6*(1+'Счётчики эл_ энергии ЭНЕРГОМЕРА'!$H$6)</f>
        <v>39185.3</v>
      </c>
      <c r="F6" s="257"/>
      <c r="G6" s="258">
        <v>35623</v>
      </c>
      <c r="H6" s="257"/>
    </row>
    <row r="7" spans="1:8" ht="14.25">
      <c r="A7" s="254">
        <v>5</v>
      </c>
      <c r="B7" s="255" t="s">
        <v>767</v>
      </c>
      <c r="C7" s="255"/>
      <c r="D7" s="256" t="s">
        <v>768</v>
      </c>
      <c r="E7" s="129">
        <f>G7*(1+'Счётчики эл_ энергии ЭНЕРГОМЕРА'!$H$6)</f>
        <v>42812</v>
      </c>
      <c r="F7" s="257"/>
      <c r="G7" s="258">
        <v>38920</v>
      </c>
      <c r="H7" s="257"/>
    </row>
    <row r="8" spans="1:8" ht="14.25">
      <c r="A8" s="254">
        <v>6</v>
      </c>
      <c r="B8" s="255" t="s">
        <v>769</v>
      </c>
      <c r="C8" s="255">
        <v>800</v>
      </c>
      <c r="D8" s="256" t="s">
        <v>763</v>
      </c>
      <c r="E8" s="129">
        <f>G8*(1+'Счётчики эл_ энергии ЭНЕРГОМЕРА'!$H$6)</f>
        <v>61087.4</v>
      </c>
      <c r="F8" s="257"/>
      <c r="G8" s="258">
        <v>55534</v>
      </c>
      <c r="H8" s="257"/>
    </row>
    <row r="9" spans="1:8" ht="14.25">
      <c r="A9" s="254">
        <v>7</v>
      </c>
      <c r="B9" s="255" t="s">
        <v>770</v>
      </c>
      <c r="C9" s="255"/>
      <c r="D9" s="256" t="s">
        <v>765</v>
      </c>
      <c r="E9" s="129">
        <f>G9*(1+'Счётчики эл_ энергии ЭНЕРГОМЕРА'!$H$6)</f>
        <v>51865.00000000001</v>
      </c>
      <c r="F9" s="257"/>
      <c r="G9" s="258">
        <v>47150</v>
      </c>
      <c r="H9" s="257"/>
    </row>
    <row r="10" spans="1:8" ht="14.25">
      <c r="A10" s="254">
        <v>8</v>
      </c>
      <c r="B10" s="255" t="s">
        <v>771</v>
      </c>
      <c r="C10" s="255">
        <v>1000</v>
      </c>
      <c r="D10" s="256" t="s">
        <v>761</v>
      </c>
      <c r="E10" s="129">
        <f>G10*(1+'Счётчики эл_ энергии ЭНЕРГОМЕРА'!$H$6)</f>
        <v>45650.00000000001</v>
      </c>
      <c r="F10" s="257"/>
      <c r="G10" s="258">
        <v>41500</v>
      </c>
      <c r="H10" s="257"/>
    </row>
    <row r="11" spans="1:8" ht="14.25">
      <c r="A11" s="254">
        <v>9</v>
      </c>
      <c r="B11" s="255" t="s">
        <v>772</v>
      </c>
      <c r="C11" s="255"/>
      <c r="D11" s="256" t="s">
        <v>768</v>
      </c>
      <c r="E11" s="129">
        <f>G11*(1+'Счётчики эл_ энергии ЭНЕРГОМЕРА'!$H$6)</f>
        <v>38965.3</v>
      </c>
      <c r="F11" s="257"/>
      <c r="G11" s="258">
        <v>35423</v>
      </c>
      <c r="H11" s="257"/>
    </row>
    <row r="12" spans="1:8" ht="14.25">
      <c r="A12" s="254">
        <v>10</v>
      </c>
      <c r="B12" s="255" t="s">
        <v>773</v>
      </c>
      <c r="C12" s="255">
        <v>800</v>
      </c>
      <c r="D12" s="256" t="s">
        <v>763</v>
      </c>
      <c r="E12" s="129">
        <f>G12*(1+'Счётчики эл_ энергии ЭНЕРГОМЕРА'!$H$6)</f>
        <v>52800.00000000001</v>
      </c>
      <c r="F12" s="257"/>
      <c r="G12" s="258">
        <v>48000</v>
      </c>
      <c r="H12" s="257"/>
    </row>
    <row r="13" spans="1:8" ht="14.25">
      <c r="A13" s="254">
        <v>11</v>
      </c>
      <c r="B13" s="255" t="s">
        <v>774</v>
      </c>
      <c r="C13" s="255"/>
      <c r="D13" s="256"/>
      <c r="E13" s="129">
        <f>G13*(1+'Счётчики эл_ энергии ЭНЕРГОМЕРА'!$H$6)</f>
        <v>60610.00000000001</v>
      </c>
      <c r="F13" s="257"/>
      <c r="G13" s="258">
        <v>55100</v>
      </c>
      <c r="H13" s="257"/>
    </row>
    <row r="14" spans="1:8" ht="14.25">
      <c r="A14" s="254">
        <v>12</v>
      </c>
      <c r="B14" s="255" t="s">
        <v>775</v>
      </c>
      <c r="C14" s="254">
        <v>1500</v>
      </c>
      <c r="D14" s="256" t="s">
        <v>776</v>
      </c>
      <c r="E14" s="129">
        <f>G14*(1+'Счётчики эл_ энергии ЭНЕРГОМЕРА'!$H$6)</f>
        <v>57500.3</v>
      </c>
      <c r="F14" s="257"/>
      <c r="G14" s="258">
        <v>52273</v>
      </c>
      <c r="H14" s="257"/>
    </row>
    <row r="15" spans="1:8" ht="14.25">
      <c r="A15" s="254">
        <v>14</v>
      </c>
      <c r="B15" s="255" t="s">
        <v>777</v>
      </c>
      <c r="C15" s="254">
        <v>1200</v>
      </c>
      <c r="D15" s="256" t="s">
        <v>778</v>
      </c>
      <c r="E15" s="129">
        <f>G15*(1+'Счётчики эл_ энергии ЭНЕРГОМЕРА'!$H$6)</f>
        <v>85250</v>
      </c>
      <c r="F15" s="257"/>
      <c r="G15" s="258">
        <v>77500</v>
      </c>
      <c r="H15" s="257"/>
    </row>
    <row r="16" spans="1:8" ht="14.25">
      <c r="A16" s="254">
        <v>15</v>
      </c>
      <c r="B16" s="255" t="s">
        <v>779</v>
      </c>
      <c r="C16" s="254">
        <v>1500</v>
      </c>
      <c r="D16" s="256" t="s">
        <v>776</v>
      </c>
      <c r="E16" s="129">
        <f>G16*(1+'Счётчики эл_ энергии ЭНЕРГОМЕРА'!$H$6)</f>
        <v>57500.3</v>
      </c>
      <c r="F16" s="257"/>
      <c r="G16" s="258">
        <v>52273</v>
      </c>
      <c r="H16" s="257"/>
    </row>
    <row r="17" spans="1:8" ht="14.25">
      <c r="A17" s="254">
        <v>16</v>
      </c>
      <c r="B17" s="255" t="s">
        <v>780</v>
      </c>
      <c r="C17" s="254">
        <v>1200</v>
      </c>
      <c r="D17" s="256" t="s">
        <v>778</v>
      </c>
      <c r="E17" s="129">
        <f>G17*(1+'Счётчики эл_ энергии ЭНЕРГОМЕРА'!$H$6)</f>
        <v>85250</v>
      </c>
      <c r="F17" s="257"/>
      <c r="G17" s="258">
        <v>77500</v>
      </c>
      <c r="H17" s="257"/>
    </row>
    <row r="18" spans="1:8" ht="14.25">
      <c r="A18" s="254">
        <v>17</v>
      </c>
      <c r="B18" s="255" t="s">
        <v>781</v>
      </c>
      <c r="C18" s="254">
        <v>1500</v>
      </c>
      <c r="D18" s="256" t="s">
        <v>776</v>
      </c>
      <c r="E18" s="129">
        <f>G18*(1+'Счётчики эл_ энергии ЭНЕРГОМЕРА'!$H$6)</f>
        <v>57500.3</v>
      </c>
      <c r="F18" s="257"/>
      <c r="G18" s="258">
        <v>52273</v>
      </c>
      <c r="H18" s="257"/>
    </row>
    <row r="19" spans="1:8" ht="14.25">
      <c r="A19" s="254">
        <v>18</v>
      </c>
      <c r="B19" s="255" t="s">
        <v>782</v>
      </c>
      <c r="C19" s="254">
        <v>1200</v>
      </c>
      <c r="D19" s="256" t="s">
        <v>778</v>
      </c>
      <c r="E19" s="129">
        <f>G19*(1+'Счётчики эл_ энергии ЭНЕРГОМЕРА'!$H$6)</f>
        <v>85250</v>
      </c>
      <c r="F19" s="257"/>
      <c r="G19" s="258">
        <v>77500</v>
      </c>
      <c r="H19" s="257"/>
    </row>
    <row r="20" spans="1:8" ht="14.25">
      <c r="A20" s="254">
        <v>19</v>
      </c>
      <c r="B20" s="255" t="s">
        <v>783</v>
      </c>
      <c r="C20" s="254">
        <v>2000</v>
      </c>
      <c r="D20" s="256" t="s">
        <v>784</v>
      </c>
      <c r="E20" s="129">
        <f>G20*(1+'Счётчики эл_ энергии ЭНЕРГОМЕРА'!$H$6)</f>
        <v>61501.00000000001</v>
      </c>
      <c r="F20" s="257"/>
      <c r="G20" s="258">
        <v>55910</v>
      </c>
      <c r="H20" s="257"/>
    </row>
    <row r="21" spans="1:8" ht="14.25">
      <c r="A21" s="254">
        <v>20</v>
      </c>
      <c r="B21" s="255" t="s">
        <v>785</v>
      </c>
      <c r="C21" s="254">
        <v>1500</v>
      </c>
      <c r="D21" s="256" t="s">
        <v>776</v>
      </c>
      <c r="E21" s="129">
        <f>G21*(1+'Счётчики эл_ энергии ЭНЕРГОМЕРА'!$H$6)</f>
        <v>107932.00000000001</v>
      </c>
      <c r="F21" s="257"/>
      <c r="G21" s="258">
        <v>98120</v>
      </c>
      <c r="H21" s="257"/>
    </row>
    <row r="22" spans="1:8" ht="14.25">
      <c r="A22" s="254">
        <v>21</v>
      </c>
      <c r="B22" s="255" t="s">
        <v>786</v>
      </c>
      <c r="C22" s="254">
        <v>2000</v>
      </c>
      <c r="D22" s="256" t="s">
        <v>784</v>
      </c>
      <c r="E22" s="129">
        <f>G22*(1+'Счётчики эл_ энергии ЭНЕРГОМЕРА'!$H$6)</f>
        <v>61501.00000000001</v>
      </c>
      <c r="F22" s="257"/>
      <c r="G22" s="258">
        <v>55910</v>
      </c>
      <c r="H22" s="257"/>
    </row>
    <row r="23" spans="1:8" ht="14.25">
      <c r="A23" s="254">
        <v>22</v>
      </c>
      <c r="B23" s="255" t="s">
        <v>787</v>
      </c>
      <c r="C23" s="254">
        <v>1500</v>
      </c>
      <c r="D23" s="256" t="s">
        <v>776</v>
      </c>
      <c r="E23" s="129">
        <f>G23*(1+'Счётчики эл_ энергии ЭНЕРГОМЕРА'!$H$6)</f>
        <v>107932.00000000001</v>
      </c>
      <c r="F23" s="257"/>
      <c r="G23" s="258">
        <v>98120</v>
      </c>
      <c r="H23" s="257"/>
    </row>
    <row r="24" spans="1:8" ht="14.25">
      <c r="A24" s="254">
        <v>23</v>
      </c>
      <c r="B24" s="255" t="s">
        <v>788</v>
      </c>
      <c r="C24" s="254">
        <v>2000</v>
      </c>
      <c r="D24" s="256" t="s">
        <v>784</v>
      </c>
      <c r="E24" s="129">
        <f>G24*(1+'Счётчики эл_ энергии ЭНЕРГОМЕРА'!$H$6)</f>
        <v>61501.00000000001</v>
      </c>
      <c r="F24" s="257"/>
      <c r="G24" s="258">
        <v>55910</v>
      </c>
      <c r="H24" s="257"/>
    </row>
    <row r="25" spans="1:8" ht="14.25">
      <c r="A25" s="254">
        <v>24</v>
      </c>
      <c r="B25" s="255" t="s">
        <v>789</v>
      </c>
      <c r="C25" s="254">
        <v>1500</v>
      </c>
      <c r="D25" s="256" t="s">
        <v>776</v>
      </c>
      <c r="E25" s="129">
        <f>G25*(1+'Счётчики эл_ энергии ЭНЕРГОМЕРА'!$H$6)</f>
        <v>107932.00000000001</v>
      </c>
      <c r="F25" s="257"/>
      <c r="G25" s="259">
        <v>98120</v>
      </c>
      <c r="H25" s="257"/>
    </row>
    <row r="26" spans="1:8" ht="13.5">
      <c r="A26" s="207"/>
      <c r="B26" s="260"/>
      <c r="C26" s="207"/>
      <c r="D26" s="261"/>
      <c r="F26" s="257"/>
      <c r="G26" s="257"/>
      <c r="H26" s="257"/>
    </row>
    <row r="27" spans="1:8" ht="17.25">
      <c r="A27" s="116" t="s">
        <v>126</v>
      </c>
      <c r="B27" s="116"/>
      <c r="C27" s="116"/>
      <c r="D27" s="116"/>
      <c r="E27" s="116"/>
      <c r="F27" s="23"/>
      <c r="G27" s="23"/>
      <c r="H27" s="23"/>
    </row>
    <row r="28" spans="1:8" ht="13.5">
      <c r="A28" s="207"/>
      <c r="B28" s="260"/>
      <c r="C28" s="207"/>
      <c r="D28" s="261"/>
      <c r="E28" s="207"/>
      <c r="F28" s="257"/>
      <c r="G28" s="257"/>
      <c r="H28" s="257"/>
    </row>
    <row r="29" spans="1:8" ht="18">
      <c r="A29" s="70" t="s">
        <v>127</v>
      </c>
      <c r="B29" s="70"/>
      <c r="C29" s="70"/>
      <c r="E29" s="262" t="s">
        <v>128</v>
      </c>
      <c r="F29" s="262"/>
      <c r="G29" s="257"/>
      <c r="H29" s="257"/>
    </row>
    <row r="30" spans="1:8" ht="18">
      <c r="A30" s="70" t="s">
        <v>129</v>
      </c>
      <c r="B30" s="70"/>
      <c r="C30" s="70"/>
      <c r="D30" s="263"/>
      <c r="E30" s="264"/>
      <c r="F30" s="257"/>
      <c r="G30" s="257"/>
      <c r="H30" s="257"/>
    </row>
    <row r="31" spans="6:8" ht="12.75">
      <c r="F31" s="257"/>
      <c r="G31" s="257"/>
      <c r="H31" s="257"/>
    </row>
    <row r="32" spans="1:8" ht="12.75">
      <c r="A32" s="265"/>
      <c r="B32" s="266"/>
      <c r="C32" s="267"/>
      <c r="D32" s="268"/>
      <c r="E32" s="269"/>
      <c r="F32" s="257"/>
      <c r="G32" s="257"/>
      <c r="H32" s="257"/>
    </row>
    <row r="33" spans="3:8" ht="12.75">
      <c r="C33" s="269"/>
      <c r="D33" s="269"/>
      <c r="E33" s="269"/>
      <c r="F33" s="257"/>
      <c r="G33" s="257"/>
      <c r="H33" s="257"/>
    </row>
    <row r="34" spans="1:5" ht="12.75">
      <c r="A34" s="269"/>
      <c r="B34" s="269"/>
      <c r="C34" s="269"/>
      <c r="D34" s="269"/>
      <c r="E34" s="269"/>
    </row>
    <row r="35" spans="1:5" s="1" customFormat="1" ht="12.75">
      <c r="A35" s="269"/>
      <c r="B35" s="269"/>
      <c r="C35" s="266"/>
      <c r="D35" s="265"/>
      <c r="E35" s="265"/>
    </row>
    <row r="36" spans="1:8" s="1" customFormat="1" ht="12.75">
      <c r="A36" s="269"/>
      <c r="B36" s="269"/>
      <c r="C36" s="266"/>
      <c r="D36" s="270"/>
      <c r="E36" s="265"/>
      <c r="H36" s="56"/>
    </row>
    <row r="37" spans="1:5" ht="12.75">
      <c r="A37" s="269"/>
      <c r="B37" s="269"/>
      <c r="C37" s="269"/>
      <c r="D37" s="269"/>
      <c r="E37" s="269"/>
    </row>
    <row r="38" spans="1:5" ht="12.75">
      <c r="A38" s="269"/>
      <c r="B38" s="269"/>
      <c r="C38" s="269"/>
      <c r="D38" s="269"/>
      <c r="E38" s="269"/>
    </row>
    <row r="39" spans="1:5" ht="12.75">
      <c r="A39" s="269"/>
      <c r="B39" s="269"/>
      <c r="C39" s="269"/>
      <c r="D39" s="269"/>
      <c r="E39" s="269"/>
    </row>
    <row r="40" spans="1:5" ht="12.75">
      <c r="A40" s="269"/>
      <c r="B40" s="269"/>
      <c r="C40" s="269"/>
      <c r="D40" s="269"/>
      <c r="E40" s="269"/>
    </row>
    <row r="41" spans="1:5" ht="12.75">
      <c r="A41" s="269"/>
      <c r="B41" s="269"/>
      <c r="C41" s="269"/>
      <c r="D41" s="269"/>
      <c r="E41" s="269"/>
    </row>
    <row r="42" spans="1:5" ht="12.75">
      <c r="A42" s="269"/>
      <c r="B42" s="269"/>
      <c r="C42" s="269"/>
      <c r="D42" s="269"/>
      <c r="E42" s="269"/>
    </row>
    <row r="43" spans="1:5" ht="12.75">
      <c r="A43" s="269"/>
      <c r="B43" s="269"/>
      <c r="C43" s="269"/>
      <c r="D43" s="269"/>
      <c r="E43" s="269"/>
    </row>
  </sheetData>
  <mergeCells count="14">
    <mergeCell ref="A2:F2"/>
    <mergeCell ref="C4:C5"/>
    <mergeCell ref="D4:D5"/>
    <mergeCell ref="C6:C7"/>
    <mergeCell ref="D6:D7"/>
    <mergeCell ref="C8:C9"/>
    <mergeCell ref="D8:D9"/>
    <mergeCell ref="C10:C11"/>
    <mergeCell ref="D10:D11"/>
    <mergeCell ref="C12:C13"/>
    <mergeCell ref="D12:D13"/>
    <mergeCell ref="A27:E27"/>
    <mergeCell ref="A29:C29"/>
    <mergeCell ref="A30:C30"/>
  </mergeCells>
  <printOptions horizontalCentered="1"/>
  <pageMargins left="0.39375" right="0.39375" top="0.7875" bottom="0.7875" header="0.5118055555555556" footer="0.5118055555555556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3"/>
  <sheetViews>
    <sheetView zoomScale="85" zoomScaleNormal="85" workbookViewId="0" topLeftCell="A1">
      <selection activeCell="O27" sqref="O27"/>
    </sheetView>
  </sheetViews>
  <sheetFormatPr defaultColWidth="9.00390625" defaultRowHeight="12.75"/>
  <cols>
    <col min="1" max="1" width="9.00390625" style="1" customWidth="1"/>
    <col min="2" max="2" width="19.75390625" style="1" customWidth="1"/>
    <col min="3" max="5" width="9.00390625" style="1" customWidth="1"/>
    <col min="6" max="6" width="25.00390625" style="1" customWidth="1"/>
    <col min="7" max="7" width="9.00390625" style="1" customWidth="1"/>
    <col min="8" max="12" width="0" style="1" hidden="1" customWidth="1"/>
    <col min="13" max="16384" width="9.00390625" style="1" customWidth="1"/>
  </cols>
  <sheetData>
    <row r="1" spans="1:7" ht="129" customHeight="1">
      <c r="A1" s="2"/>
      <c r="B1" s="125"/>
      <c r="C1" s="125"/>
      <c r="D1" s="125"/>
      <c r="E1" s="125"/>
      <c r="F1" s="125"/>
      <c r="G1" s="3"/>
    </row>
    <row r="2" spans="1:7" ht="18" customHeight="1">
      <c r="A2" s="2" t="s">
        <v>667</v>
      </c>
      <c r="B2" s="2"/>
      <c r="C2" s="2"/>
      <c r="D2" s="2"/>
      <c r="E2" s="2"/>
      <c r="F2" s="2"/>
      <c r="G2" s="3"/>
    </row>
    <row r="3" spans="1:7" ht="17.25">
      <c r="A3" s="271" t="s">
        <v>790</v>
      </c>
      <c r="B3" s="271"/>
      <c r="C3" s="271"/>
      <c r="D3" s="271"/>
      <c r="E3" s="271"/>
      <c r="F3" s="271"/>
      <c r="G3" s="271"/>
    </row>
    <row r="4" spans="1:7" ht="39.75">
      <c r="A4" s="272" t="s">
        <v>791</v>
      </c>
      <c r="B4" s="272" t="s">
        <v>669</v>
      </c>
      <c r="C4" s="273" t="s">
        <v>792</v>
      </c>
      <c r="D4" s="274" t="s">
        <v>793</v>
      </c>
      <c r="E4" s="275" t="s">
        <v>794</v>
      </c>
      <c r="F4" s="276" t="s">
        <v>795</v>
      </c>
      <c r="G4" s="277" t="s">
        <v>796</v>
      </c>
    </row>
    <row r="5" spans="1:7" ht="12.75">
      <c r="A5" s="278" t="s">
        <v>797</v>
      </c>
      <c r="B5" s="278"/>
      <c r="C5" s="278"/>
      <c r="D5" s="278"/>
      <c r="E5" s="278"/>
      <c r="F5" s="278"/>
      <c r="G5" s="278"/>
    </row>
    <row r="6" spans="1:9" ht="12.75">
      <c r="A6" s="279">
        <v>1</v>
      </c>
      <c r="B6" s="280" t="s">
        <v>798</v>
      </c>
      <c r="C6" s="281" t="s">
        <v>799</v>
      </c>
      <c r="D6" s="282">
        <v>220</v>
      </c>
      <c r="E6" s="283" t="s">
        <v>800</v>
      </c>
      <c r="F6" s="284" t="s">
        <v>801</v>
      </c>
      <c r="G6" s="129">
        <f>I6*(1+'Счётчики эл_ энергии ЭНЕРГОМЕРА'!$H$6)</f>
        <v>1364</v>
      </c>
      <c r="I6" s="285">
        <v>1240</v>
      </c>
    </row>
    <row r="7" spans="1:9" ht="12.75">
      <c r="A7" s="278" t="s">
        <v>802</v>
      </c>
      <c r="B7" s="278"/>
      <c r="C7" s="278"/>
      <c r="D7" s="278"/>
      <c r="E7" s="278"/>
      <c r="F7" s="278"/>
      <c r="G7" s="278"/>
      <c r="I7" s="286"/>
    </row>
    <row r="8" spans="1:9" ht="12.75">
      <c r="A8" s="287">
        <v>2</v>
      </c>
      <c r="B8" s="288" t="s">
        <v>803</v>
      </c>
      <c r="C8" s="289" t="s">
        <v>799</v>
      </c>
      <c r="D8" s="290">
        <v>220</v>
      </c>
      <c r="E8" s="291" t="s">
        <v>804</v>
      </c>
      <c r="F8" s="284" t="s">
        <v>805</v>
      </c>
      <c r="G8" s="129">
        <f>I8*(1+'Счётчики эл_ энергии ЭНЕРГОМЕРА'!$H$6)</f>
        <v>706.2</v>
      </c>
      <c r="I8" s="285">
        <v>642</v>
      </c>
    </row>
    <row r="9" spans="1:9" ht="12.75">
      <c r="A9" s="287">
        <v>3</v>
      </c>
      <c r="B9" s="288" t="s">
        <v>806</v>
      </c>
      <c r="C9" s="289" t="s">
        <v>799</v>
      </c>
      <c r="D9" s="292">
        <v>220</v>
      </c>
      <c r="E9" s="291" t="s">
        <v>804</v>
      </c>
      <c r="F9" s="284" t="s">
        <v>801</v>
      </c>
      <c r="G9" s="129">
        <f>I9*(1+'Счётчики эл_ энергии ЭНЕРГОМЕРА'!$H$6)</f>
        <v>755.7</v>
      </c>
      <c r="I9" s="285">
        <v>687</v>
      </c>
    </row>
    <row r="10" spans="1:9" ht="12.75">
      <c r="A10" s="287">
        <v>4</v>
      </c>
      <c r="B10" s="288" t="s">
        <v>807</v>
      </c>
      <c r="C10" s="289" t="s">
        <v>799</v>
      </c>
      <c r="D10" s="292">
        <v>220</v>
      </c>
      <c r="E10" s="291" t="s">
        <v>808</v>
      </c>
      <c r="F10" s="284" t="s">
        <v>805</v>
      </c>
      <c r="G10" s="129">
        <f>I10*(1+'Счётчики эл_ энергии ЭНЕРГОМЕРА'!$H$6)</f>
        <v>755.7</v>
      </c>
      <c r="I10" s="285">
        <v>687</v>
      </c>
    </row>
    <row r="11" spans="1:9" ht="12.75">
      <c r="A11" s="287">
        <v>5</v>
      </c>
      <c r="B11" s="288" t="s">
        <v>809</v>
      </c>
      <c r="C11" s="289" t="s">
        <v>799</v>
      </c>
      <c r="D11" s="292">
        <v>220</v>
      </c>
      <c r="E11" s="291" t="s">
        <v>808</v>
      </c>
      <c r="F11" s="284" t="s">
        <v>801</v>
      </c>
      <c r="G11" s="129">
        <f>I11*(1+'Счётчики эл_ энергии ЭНЕРГОМЕРА'!$H$6)</f>
        <v>803.0000000000001</v>
      </c>
      <c r="I11" s="285">
        <v>730</v>
      </c>
    </row>
    <row r="12" spans="1:9" ht="12.75">
      <c r="A12" s="293" t="s">
        <v>810</v>
      </c>
      <c r="B12" s="293"/>
      <c r="C12" s="293"/>
      <c r="D12" s="293"/>
      <c r="E12" s="293"/>
      <c r="F12" s="293"/>
      <c r="G12" s="293"/>
      <c r="I12" s="294"/>
    </row>
    <row r="13" spans="1:9" ht="12.75">
      <c r="A13" s="295">
        <v>6</v>
      </c>
      <c r="B13" s="280" t="s">
        <v>811</v>
      </c>
      <c r="C13" s="289" t="s">
        <v>812</v>
      </c>
      <c r="D13" s="290">
        <v>220</v>
      </c>
      <c r="E13" s="291" t="s">
        <v>804</v>
      </c>
      <c r="F13" s="284" t="s">
        <v>805</v>
      </c>
      <c r="G13" s="129">
        <f>I13*(1+'Счётчики эл_ энергии ЭНЕРГОМЕРА'!$H$6)</f>
        <v>706.2</v>
      </c>
      <c r="I13" s="285">
        <v>642</v>
      </c>
    </row>
    <row r="14" spans="1:7" ht="12.75">
      <c r="A14" s="293" t="s">
        <v>813</v>
      </c>
      <c r="B14" s="293"/>
      <c r="C14" s="293"/>
      <c r="D14" s="293"/>
      <c r="E14" s="293"/>
      <c r="F14" s="293"/>
      <c r="G14" s="293"/>
    </row>
    <row r="15" spans="1:9" ht="22.5">
      <c r="A15" s="295">
        <v>7</v>
      </c>
      <c r="B15" s="280" t="s">
        <v>814</v>
      </c>
      <c r="C15" s="296" t="s">
        <v>799</v>
      </c>
      <c r="D15" s="297">
        <v>220</v>
      </c>
      <c r="E15" s="291" t="s">
        <v>804</v>
      </c>
      <c r="F15" s="298" t="s">
        <v>815</v>
      </c>
      <c r="G15" s="129">
        <f>I15*(1+'Счётчики эл_ энергии ЭНЕРГОМЕРА'!$H$6)</f>
        <v>2006.8950000000002</v>
      </c>
      <c r="I15" s="285">
        <v>1824.45</v>
      </c>
    </row>
    <row r="16" spans="1:9" ht="12.75">
      <c r="A16" s="295">
        <v>8</v>
      </c>
      <c r="B16" s="280" t="s">
        <v>816</v>
      </c>
      <c r="C16" s="296" t="s">
        <v>799</v>
      </c>
      <c r="D16" s="297">
        <v>220</v>
      </c>
      <c r="E16" s="291" t="s">
        <v>804</v>
      </c>
      <c r="F16" s="284" t="s">
        <v>817</v>
      </c>
      <c r="G16" s="129">
        <f>I16*(1+'Счётчики эл_ энергии ЭНЕРГОМЕРА'!$H$6)</f>
        <v>1479.5000000000002</v>
      </c>
      <c r="I16" s="285">
        <v>1345</v>
      </c>
    </row>
    <row r="17" spans="1:9" ht="17.25" customHeight="1">
      <c r="A17" s="295">
        <v>9</v>
      </c>
      <c r="B17" s="280" t="s">
        <v>818</v>
      </c>
      <c r="C17" s="296" t="s">
        <v>799</v>
      </c>
      <c r="D17" s="297">
        <v>220</v>
      </c>
      <c r="E17" s="291" t="s">
        <v>804</v>
      </c>
      <c r="F17" s="284" t="s">
        <v>817</v>
      </c>
      <c r="G17" s="129">
        <f>I17*(1+'Счётчики эл_ энергии ЭНЕРГОМЕРА'!$H$6)</f>
        <v>1512.5000000000002</v>
      </c>
      <c r="I17" s="285">
        <v>1375</v>
      </c>
    </row>
    <row r="18" spans="1:9" ht="12.75">
      <c r="A18" s="295">
        <v>10</v>
      </c>
      <c r="B18" s="280" t="s">
        <v>819</v>
      </c>
      <c r="C18" s="296" t="s">
        <v>799</v>
      </c>
      <c r="D18" s="297">
        <v>220</v>
      </c>
      <c r="E18" s="291" t="s">
        <v>808</v>
      </c>
      <c r="F18" s="284" t="s">
        <v>817</v>
      </c>
      <c r="G18" s="129">
        <f>I18*(1+'Счётчики эл_ энергии ЭНЕРГОМЕРА'!$H$6)</f>
        <v>1479.5000000000002</v>
      </c>
      <c r="I18" s="285">
        <v>1345</v>
      </c>
    </row>
    <row r="19" spans="1:9" ht="12.75">
      <c r="A19" s="293" t="s">
        <v>820</v>
      </c>
      <c r="B19" s="293"/>
      <c r="C19" s="293"/>
      <c r="D19" s="293"/>
      <c r="E19" s="293"/>
      <c r="F19" s="293"/>
      <c r="G19" s="293"/>
      <c r="I19" s="294"/>
    </row>
    <row r="20" spans="1:9" ht="12.75">
      <c r="A20" s="287">
        <v>10</v>
      </c>
      <c r="B20" s="280" t="s">
        <v>821</v>
      </c>
      <c r="C20" s="296">
        <v>0.5</v>
      </c>
      <c r="D20" s="297" t="s">
        <v>822</v>
      </c>
      <c r="E20" s="291" t="s">
        <v>823</v>
      </c>
      <c r="F20" s="284" t="s">
        <v>824</v>
      </c>
      <c r="G20" s="129">
        <f>I20*(1+'Счётчики эл_ энергии ЭНЕРГОМЕРА'!$H$6)</f>
        <v>2030.6000000000001</v>
      </c>
      <c r="I20" s="285">
        <v>1846</v>
      </c>
    </row>
    <row r="21" spans="1:9" ht="12.75">
      <c r="A21" s="287">
        <v>11</v>
      </c>
      <c r="B21" s="280" t="s">
        <v>825</v>
      </c>
      <c r="C21" s="296">
        <v>1</v>
      </c>
      <c r="D21" s="297" t="s">
        <v>826</v>
      </c>
      <c r="E21" s="291" t="s">
        <v>804</v>
      </c>
      <c r="F21" s="284" t="s">
        <v>824</v>
      </c>
      <c r="G21" s="129">
        <f>I21*(1+'Счётчики эл_ энергии ЭНЕРГОМЕРА'!$H$6)</f>
        <v>1906.7400000000002</v>
      </c>
      <c r="I21" s="285">
        <v>1733.4</v>
      </c>
    </row>
    <row r="22" spans="1:9" ht="12.75">
      <c r="A22" s="287">
        <v>12</v>
      </c>
      <c r="B22" s="280" t="s">
        <v>827</v>
      </c>
      <c r="C22" s="296">
        <v>1</v>
      </c>
      <c r="D22" s="297" t="s">
        <v>826</v>
      </c>
      <c r="E22" s="291" t="s">
        <v>828</v>
      </c>
      <c r="F22" s="284" t="s">
        <v>824</v>
      </c>
      <c r="G22" s="129">
        <f>I22*(1+'Счётчики эл_ энергии ЭНЕРГОМЕРА'!$H$6)</f>
        <v>2030.6000000000001</v>
      </c>
      <c r="I22" s="285">
        <v>1846</v>
      </c>
    </row>
    <row r="23" spans="1:9" ht="12.75">
      <c r="A23" s="287">
        <v>13</v>
      </c>
      <c r="B23" s="280" t="s">
        <v>829</v>
      </c>
      <c r="C23" s="296" t="s">
        <v>830</v>
      </c>
      <c r="D23" s="297" t="s">
        <v>826</v>
      </c>
      <c r="E23" s="291" t="s">
        <v>831</v>
      </c>
      <c r="F23" s="284" t="s">
        <v>824</v>
      </c>
      <c r="G23" s="129">
        <f>I23*(1+'Счётчики эл_ энергии ЭНЕРГОМЕРА'!$H$6)</f>
        <v>2475</v>
      </c>
      <c r="I23" s="285">
        <v>2250</v>
      </c>
    </row>
    <row r="24" spans="1:9" ht="12.75">
      <c r="A24" s="287">
        <v>14</v>
      </c>
      <c r="B24" s="280" t="s">
        <v>832</v>
      </c>
      <c r="C24" s="296"/>
      <c r="D24" s="297" t="s">
        <v>826</v>
      </c>
      <c r="E24" s="291" t="s">
        <v>831</v>
      </c>
      <c r="F24" s="284" t="s">
        <v>824</v>
      </c>
      <c r="G24" s="129">
        <f>I24*(1+'Счётчики эл_ энергии ЭНЕРГОМЕРА'!$H$6)</f>
        <v>2475</v>
      </c>
      <c r="I24" s="285">
        <v>2250</v>
      </c>
    </row>
    <row r="25" spans="1:9" ht="12.75">
      <c r="A25" s="287">
        <v>15</v>
      </c>
      <c r="B25" s="280" t="s">
        <v>832</v>
      </c>
      <c r="C25" s="296">
        <v>0.5</v>
      </c>
      <c r="D25" s="297" t="s">
        <v>826</v>
      </c>
      <c r="E25" s="291" t="s">
        <v>823</v>
      </c>
      <c r="F25" s="284" t="s">
        <v>824</v>
      </c>
      <c r="G25" s="129">
        <f>I25*(1+'Счётчики эл_ энергии ЭНЕРГОМЕРА'!$H$6)</f>
        <v>2030.6000000000001</v>
      </c>
      <c r="I25" s="285">
        <v>1846</v>
      </c>
    </row>
    <row r="26" spans="1:9" ht="12.75">
      <c r="A26" s="293" t="s">
        <v>833</v>
      </c>
      <c r="B26" s="293"/>
      <c r="C26" s="293"/>
      <c r="D26" s="293"/>
      <c r="E26" s="293"/>
      <c r="F26" s="293"/>
      <c r="G26" s="293"/>
      <c r="I26" s="294"/>
    </row>
    <row r="27" spans="1:9" ht="12.75">
      <c r="A27" s="287">
        <v>14</v>
      </c>
      <c r="B27" s="280" t="s">
        <v>834</v>
      </c>
      <c r="C27" s="296">
        <v>0.5</v>
      </c>
      <c r="D27" s="297" t="s">
        <v>822</v>
      </c>
      <c r="E27" s="291" t="s">
        <v>823</v>
      </c>
      <c r="F27" s="299" t="s">
        <v>835</v>
      </c>
      <c r="G27" s="129">
        <f>I27*(1+'Счётчики эл_ энергии ЭНЕРГОМЕРА'!$H$6)</f>
        <v>3036.0000000000005</v>
      </c>
      <c r="I27" s="285">
        <v>2760</v>
      </c>
    </row>
    <row r="28" spans="1:9" ht="12.75">
      <c r="A28" s="300">
        <v>15</v>
      </c>
      <c r="B28" s="280" t="s">
        <v>836</v>
      </c>
      <c r="C28" s="301">
        <v>1</v>
      </c>
      <c r="D28" s="297" t="s">
        <v>826</v>
      </c>
      <c r="E28" s="291" t="s">
        <v>804</v>
      </c>
      <c r="F28" s="299"/>
      <c r="G28" s="129">
        <f>I28*(1+'Счётчики эл_ энергии ЭНЕРГОМЕРА'!$H$6)</f>
        <v>3036.0000000000005</v>
      </c>
      <c r="I28" s="285">
        <v>2760</v>
      </c>
    </row>
    <row r="29" spans="1:9" ht="12.75">
      <c r="A29" s="287">
        <v>16</v>
      </c>
      <c r="B29" s="280" t="s">
        <v>837</v>
      </c>
      <c r="C29" s="296">
        <v>1</v>
      </c>
      <c r="D29" s="297" t="s">
        <v>826</v>
      </c>
      <c r="E29" s="287" t="s">
        <v>828</v>
      </c>
      <c r="F29" s="299"/>
      <c r="G29" s="129">
        <f>I29*(1+'Счётчики эл_ энергии ЭНЕРГОМЕРА'!$H$6)</f>
        <v>3036.0000000000005</v>
      </c>
      <c r="I29" s="285">
        <v>2760</v>
      </c>
    </row>
    <row r="30" spans="1:9" ht="12.75">
      <c r="A30" s="287">
        <v>17</v>
      </c>
      <c r="B30" s="280" t="s">
        <v>838</v>
      </c>
      <c r="C30" s="296">
        <v>0.5</v>
      </c>
      <c r="D30" s="297" t="s">
        <v>826</v>
      </c>
      <c r="E30" s="291" t="s">
        <v>823</v>
      </c>
      <c r="F30" s="299"/>
      <c r="G30" s="129">
        <f>I30*(1+'Счётчики эл_ энергии ЭНЕРГОМЕРА'!$H$6)</f>
        <v>3036.0000000000005</v>
      </c>
      <c r="I30" s="285">
        <v>2760</v>
      </c>
    </row>
    <row r="31" spans="1:9" ht="12.75">
      <c r="A31" s="293" t="s">
        <v>839</v>
      </c>
      <c r="B31" s="293"/>
      <c r="C31" s="293"/>
      <c r="D31" s="293"/>
      <c r="E31" s="293"/>
      <c r="F31" s="293"/>
      <c r="G31" s="293"/>
      <c r="I31" s="294"/>
    </row>
    <row r="32" spans="1:9" ht="12.75">
      <c r="A32" s="287">
        <v>18</v>
      </c>
      <c r="B32" s="280" t="s">
        <v>840</v>
      </c>
      <c r="C32" s="296">
        <v>0.5</v>
      </c>
      <c r="D32" s="297" t="s">
        <v>822</v>
      </c>
      <c r="E32" s="291" t="s">
        <v>823</v>
      </c>
      <c r="F32" s="299" t="s">
        <v>841</v>
      </c>
      <c r="G32" s="129">
        <f>I32*(1+'Счётчики эл_ энергии ЭНЕРГОМЕРА'!$H$6)</f>
        <v>3597.2200000000007</v>
      </c>
      <c r="I32" s="285">
        <v>3270.2</v>
      </c>
    </row>
    <row r="33" spans="1:9" ht="12.75">
      <c r="A33" s="287">
        <v>19</v>
      </c>
      <c r="B33" s="280" t="s">
        <v>842</v>
      </c>
      <c r="C33" s="301">
        <v>1</v>
      </c>
      <c r="D33" s="297" t="s">
        <v>826</v>
      </c>
      <c r="E33" s="291" t="s">
        <v>804</v>
      </c>
      <c r="F33" s="299"/>
      <c r="G33" s="129">
        <f>I33*(1+'Счётчики эл_ энергии ЭНЕРГОМЕРА'!$H$6)</f>
        <v>3597.2200000000007</v>
      </c>
      <c r="I33" s="285">
        <v>3270.2</v>
      </c>
    </row>
    <row r="34" spans="1:9" ht="12.75">
      <c r="A34" s="287">
        <v>20</v>
      </c>
      <c r="B34" s="280" t="s">
        <v>843</v>
      </c>
      <c r="C34" s="296">
        <v>1</v>
      </c>
      <c r="D34" s="297" t="s">
        <v>826</v>
      </c>
      <c r="E34" s="287" t="s">
        <v>828</v>
      </c>
      <c r="F34" s="299"/>
      <c r="G34" s="129">
        <f>I34*(1+'Счётчики эл_ энергии ЭНЕРГОМЕРА'!$H$6)</f>
        <v>3597.2200000000007</v>
      </c>
      <c r="I34" s="285">
        <v>3270.2</v>
      </c>
    </row>
    <row r="35" spans="1:9" ht="12.75">
      <c r="A35" s="287">
        <v>21</v>
      </c>
      <c r="B35" s="280" t="s">
        <v>844</v>
      </c>
      <c r="C35" s="296">
        <v>0.5</v>
      </c>
      <c r="D35" s="297" t="s">
        <v>826</v>
      </c>
      <c r="E35" s="291" t="s">
        <v>823</v>
      </c>
      <c r="F35" s="299"/>
      <c r="G35" s="129">
        <f>I35*(1+'Счётчики эл_ энергии ЭНЕРГОМЕРА'!$H$6)</f>
        <v>3597.2200000000007</v>
      </c>
      <c r="I35" s="285">
        <v>3270.2</v>
      </c>
    </row>
    <row r="36" spans="1:9" ht="19.5" customHeight="1">
      <c r="A36" s="302" t="s">
        <v>845</v>
      </c>
      <c r="B36" s="302"/>
      <c r="C36" s="302"/>
      <c r="D36" s="302"/>
      <c r="E36" s="302"/>
      <c r="F36" s="302"/>
      <c r="G36" s="302"/>
      <c r="I36" s="303"/>
    </row>
    <row r="37" spans="1:9" ht="22.5">
      <c r="A37" s="287">
        <v>22</v>
      </c>
      <c r="B37" s="280" t="s">
        <v>846</v>
      </c>
      <c r="C37" s="296">
        <v>0.5</v>
      </c>
      <c r="D37" s="297" t="s">
        <v>822</v>
      </c>
      <c r="E37" s="291" t="s">
        <v>823</v>
      </c>
      <c r="F37" s="299" t="s">
        <v>841</v>
      </c>
      <c r="G37" s="129">
        <f>I37*(1+'Счётчики эл_ энергии ЭНЕРГОМЕРА'!$H$6)</f>
        <v>4125</v>
      </c>
      <c r="I37" s="285">
        <v>3750</v>
      </c>
    </row>
    <row r="38" spans="1:9" ht="22.5">
      <c r="A38" s="287">
        <v>23</v>
      </c>
      <c r="B38" s="280" t="s">
        <v>847</v>
      </c>
      <c r="C38" s="296">
        <v>1</v>
      </c>
      <c r="D38" s="297" t="s">
        <v>826</v>
      </c>
      <c r="E38" s="291" t="s">
        <v>804</v>
      </c>
      <c r="F38" s="299"/>
      <c r="G38" s="129">
        <f>I38*(1+'Счётчики эл_ энергии ЭНЕРГОМЕРА'!$H$6)</f>
        <v>4125</v>
      </c>
      <c r="I38" s="285">
        <v>3750</v>
      </c>
    </row>
    <row r="39" spans="1:9" ht="22.5">
      <c r="A39" s="287">
        <v>24</v>
      </c>
      <c r="B39" s="280" t="s">
        <v>848</v>
      </c>
      <c r="C39" s="296">
        <v>1</v>
      </c>
      <c r="D39" s="297" t="s">
        <v>826</v>
      </c>
      <c r="E39" s="291" t="s">
        <v>828</v>
      </c>
      <c r="F39" s="299"/>
      <c r="G39" s="129">
        <f>I39*(1+'Счётчики эл_ энергии ЭНЕРГОМЕРА'!$H$6)</f>
        <v>4125</v>
      </c>
      <c r="I39" s="285">
        <v>3750</v>
      </c>
    </row>
    <row r="40" spans="1:9" ht="22.5">
      <c r="A40" s="287">
        <v>25</v>
      </c>
      <c r="B40" s="280" t="s">
        <v>849</v>
      </c>
      <c r="C40" s="296">
        <v>0.5</v>
      </c>
      <c r="D40" s="297" t="s">
        <v>826</v>
      </c>
      <c r="E40" s="291" t="s">
        <v>823</v>
      </c>
      <c r="F40" s="299"/>
      <c r="G40" s="129">
        <f>I40*(1+'Счётчики эл_ энергии ЭНЕРГОМЕРА'!$H$6)</f>
        <v>4125</v>
      </c>
      <c r="I40" s="285">
        <v>3750</v>
      </c>
    </row>
    <row r="41" spans="1:9" ht="25.5" customHeight="1">
      <c r="A41" s="302" t="s">
        <v>850</v>
      </c>
      <c r="B41" s="302"/>
      <c r="C41" s="302"/>
      <c r="D41" s="302"/>
      <c r="E41" s="302"/>
      <c r="F41" s="302"/>
      <c r="G41" s="302"/>
      <c r="I41" s="303"/>
    </row>
    <row r="42" spans="1:9" ht="22.5">
      <c r="A42" s="287">
        <v>26</v>
      </c>
      <c r="B42" s="280" t="s">
        <v>851</v>
      </c>
      <c r="C42" s="296">
        <v>0.5</v>
      </c>
      <c r="D42" s="297" t="s">
        <v>822</v>
      </c>
      <c r="E42" s="291" t="s">
        <v>823</v>
      </c>
      <c r="F42" s="299" t="s">
        <v>852</v>
      </c>
      <c r="G42" s="129">
        <f>I42*(1+'Счётчики эл_ энергии ЭНЕРГОМЕРА'!$H$6)</f>
        <v>8263.75</v>
      </c>
      <c r="I42" s="285">
        <v>7512.5</v>
      </c>
    </row>
    <row r="43" spans="1:9" ht="22.5">
      <c r="A43" s="287">
        <v>27</v>
      </c>
      <c r="B43" s="280" t="s">
        <v>853</v>
      </c>
      <c r="C43" s="296">
        <v>0.5</v>
      </c>
      <c r="D43" s="297" t="s">
        <v>826</v>
      </c>
      <c r="E43" s="291" t="s">
        <v>823</v>
      </c>
      <c r="F43" s="299" t="s">
        <v>852</v>
      </c>
      <c r="G43" s="129">
        <f>I43*(1+'Счётчики эл_ энергии ЭНЕРГОМЕРА'!$H$6)</f>
        <v>8263.75</v>
      </c>
      <c r="I43" s="285">
        <v>7512.5</v>
      </c>
    </row>
    <row r="44" spans="1:9" ht="12.75">
      <c r="A44" s="302" t="s">
        <v>854</v>
      </c>
      <c r="B44" s="302"/>
      <c r="C44" s="302"/>
      <c r="D44" s="302"/>
      <c r="E44" s="302"/>
      <c r="F44" s="302"/>
      <c r="G44" s="302"/>
      <c r="I44" s="303"/>
    </row>
    <row r="45" spans="1:9" ht="12.75">
      <c r="A45" s="287">
        <v>28</v>
      </c>
      <c r="B45" s="280" t="s">
        <v>855</v>
      </c>
      <c r="C45" s="296">
        <v>1</v>
      </c>
      <c r="D45" s="297" t="s">
        <v>826</v>
      </c>
      <c r="E45" s="291" t="s">
        <v>804</v>
      </c>
      <c r="F45" s="299" t="s">
        <v>856</v>
      </c>
      <c r="G45" s="129">
        <f>I45*(1+'Счётчики эл_ энергии ЭНЕРГОМЕРА'!$H$6)</f>
        <v>4246</v>
      </c>
      <c r="I45" s="285">
        <v>3860</v>
      </c>
    </row>
    <row r="46" spans="1:9" ht="12.75">
      <c r="A46" s="287">
        <v>29</v>
      </c>
      <c r="B46" s="280" t="s">
        <v>857</v>
      </c>
      <c r="C46" s="296">
        <v>1</v>
      </c>
      <c r="D46" s="297" t="s">
        <v>826</v>
      </c>
      <c r="E46" s="291" t="s">
        <v>828</v>
      </c>
      <c r="F46" s="299"/>
      <c r="G46" s="129">
        <f>I46*(1+'Счётчики эл_ энергии ЭНЕРГОМЕРА'!$H$6)</f>
        <v>4246</v>
      </c>
      <c r="I46" s="285">
        <v>3860</v>
      </c>
    </row>
    <row r="47" spans="1:9" ht="12.75">
      <c r="A47" s="287">
        <v>30</v>
      </c>
      <c r="B47" s="280" t="s">
        <v>858</v>
      </c>
      <c r="C47" s="301">
        <v>0.5</v>
      </c>
      <c r="D47" s="297" t="s">
        <v>826</v>
      </c>
      <c r="E47" s="300" t="s">
        <v>823</v>
      </c>
      <c r="F47" s="299"/>
      <c r="G47" s="129">
        <f>I47*(1+'Счётчики эл_ энергии ЭНЕРГОМЕРА'!$H$6)</f>
        <v>4246</v>
      </c>
      <c r="I47" s="285">
        <v>3860</v>
      </c>
    </row>
    <row r="48" spans="1:9" ht="22.5">
      <c r="A48" s="287">
        <v>31</v>
      </c>
      <c r="B48" s="280" t="s">
        <v>859</v>
      </c>
      <c r="C48" s="296">
        <v>1</v>
      </c>
      <c r="D48" s="297" t="s">
        <v>826</v>
      </c>
      <c r="E48" s="291" t="s">
        <v>804</v>
      </c>
      <c r="F48" s="299"/>
      <c r="G48" s="129">
        <f>I48*(1+'Счётчики эл_ энергии ЭНЕРГОМЕРА'!$H$6)</f>
        <v>4246</v>
      </c>
      <c r="I48" s="285">
        <v>3860</v>
      </c>
    </row>
    <row r="49" spans="1:9" ht="22.5">
      <c r="A49" s="287">
        <v>32</v>
      </c>
      <c r="B49" s="280" t="s">
        <v>860</v>
      </c>
      <c r="C49" s="296">
        <v>1</v>
      </c>
      <c r="D49" s="297" t="s">
        <v>826</v>
      </c>
      <c r="E49" s="291" t="s">
        <v>828</v>
      </c>
      <c r="F49" s="299"/>
      <c r="G49" s="129">
        <f>I49*(1+'Счётчики эл_ энергии ЭНЕРГОМЕРА'!$H$6)</f>
        <v>4246</v>
      </c>
      <c r="I49" s="285">
        <v>3860</v>
      </c>
    </row>
    <row r="50" spans="1:9" ht="22.5">
      <c r="A50" s="287">
        <v>33</v>
      </c>
      <c r="B50" s="280" t="s">
        <v>861</v>
      </c>
      <c r="C50" s="301">
        <v>0.5</v>
      </c>
      <c r="D50" s="297" t="s">
        <v>826</v>
      </c>
      <c r="E50" s="300" t="s">
        <v>823</v>
      </c>
      <c r="F50" s="299"/>
      <c r="G50" s="129">
        <f>I50*(1+'Счётчики эл_ энергии ЭНЕРГОМЕРА'!$H$6)</f>
        <v>4246</v>
      </c>
      <c r="I50" s="285">
        <v>3860</v>
      </c>
    </row>
    <row r="51" spans="1:9" ht="25.5" customHeight="1">
      <c r="A51" s="302" t="s">
        <v>862</v>
      </c>
      <c r="B51" s="302"/>
      <c r="C51" s="302"/>
      <c r="D51" s="302"/>
      <c r="E51" s="302"/>
      <c r="F51" s="302"/>
      <c r="G51" s="302"/>
      <c r="I51" s="303"/>
    </row>
    <row r="52" spans="1:9" ht="22.5">
      <c r="A52" s="287">
        <v>34</v>
      </c>
      <c r="B52" s="280" t="s">
        <v>863</v>
      </c>
      <c r="C52" s="301">
        <v>0.5</v>
      </c>
      <c r="D52" s="297" t="s">
        <v>822</v>
      </c>
      <c r="E52" s="300" t="s">
        <v>823</v>
      </c>
      <c r="F52" s="304" t="s">
        <v>864</v>
      </c>
      <c r="G52" s="129">
        <f>I52*(1+'Счётчики эл_ энергии ЭНЕРГОМЕРА'!$H$6)</f>
        <v>21175</v>
      </c>
      <c r="I52" s="305">
        <v>19250</v>
      </c>
    </row>
    <row r="53" spans="1:9" ht="22.5">
      <c r="A53" s="287">
        <v>35</v>
      </c>
      <c r="B53" s="280" t="s">
        <v>865</v>
      </c>
      <c r="C53" s="296">
        <v>1</v>
      </c>
      <c r="D53" s="297" t="s">
        <v>826</v>
      </c>
      <c r="E53" s="291" t="s">
        <v>804</v>
      </c>
      <c r="F53" s="304"/>
      <c r="G53" s="129">
        <f>I53*(1+'Счётчики эл_ энергии ЭНЕРГОМЕРА'!$H$6)</f>
        <v>21175</v>
      </c>
      <c r="I53" s="305">
        <v>19250</v>
      </c>
    </row>
    <row r="54" spans="1:9" ht="22.5">
      <c r="A54" s="287">
        <v>36</v>
      </c>
      <c r="B54" s="280" t="s">
        <v>866</v>
      </c>
      <c r="C54" s="296">
        <v>1</v>
      </c>
      <c r="D54" s="297" t="s">
        <v>826</v>
      </c>
      <c r="E54" s="291" t="s">
        <v>828</v>
      </c>
      <c r="F54" s="304"/>
      <c r="G54" s="129">
        <f>I54*(1+'Счётчики эл_ энергии ЭНЕРГОМЕРА'!$H$6)</f>
        <v>21175</v>
      </c>
      <c r="I54" s="305">
        <v>19250</v>
      </c>
    </row>
    <row r="55" spans="1:9" ht="22.5">
      <c r="A55" s="287">
        <v>37</v>
      </c>
      <c r="B55" s="280" t="s">
        <v>867</v>
      </c>
      <c r="C55" s="296">
        <v>0.5</v>
      </c>
      <c r="D55" s="297" t="s">
        <v>826</v>
      </c>
      <c r="E55" s="300" t="s">
        <v>823</v>
      </c>
      <c r="F55" s="304"/>
      <c r="G55" s="129">
        <f>I55*(1+'Счётчики эл_ энергии ЭНЕРГОМЕРА'!$H$6)</f>
        <v>21175</v>
      </c>
      <c r="I55" s="305">
        <v>19250</v>
      </c>
    </row>
    <row r="56" spans="1:9" ht="22.5">
      <c r="A56" s="287">
        <v>38</v>
      </c>
      <c r="B56" s="280" t="s">
        <v>868</v>
      </c>
      <c r="C56" s="296">
        <v>0.5</v>
      </c>
      <c r="D56" s="297" t="s">
        <v>822</v>
      </c>
      <c r="E56" s="300" t="s">
        <v>823</v>
      </c>
      <c r="F56" s="304"/>
      <c r="G56" s="129">
        <f>I56*(1+'Счётчики эл_ энергии ЭНЕРГОМЕРА'!$H$6)</f>
        <v>24563.000000000004</v>
      </c>
      <c r="I56" s="305">
        <v>22330</v>
      </c>
    </row>
    <row r="57" spans="1:9" ht="22.5">
      <c r="A57" s="287">
        <v>39</v>
      </c>
      <c r="B57" s="280" t="s">
        <v>869</v>
      </c>
      <c r="C57" s="296">
        <v>0.5</v>
      </c>
      <c r="D57" s="297" t="s">
        <v>826</v>
      </c>
      <c r="E57" s="300" t="s">
        <v>823</v>
      </c>
      <c r="F57" s="304"/>
      <c r="G57" s="129">
        <f>I57*(1+'Счётчики эл_ энергии ЭНЕРГОМЕРА'!$H$6)</f>
        <v>24563.000000000004</v>
      </c>
      <c r="I57" s="305">
        <v>22330</v>
      </c>
    </row>
    <row r="58" spans="1:9" ht="12.75">
      <c r="A58" s="302" t="s">
        <v>870</v>
      </c>
      <c r="B58" s="302"/>
      <c r="C58" s="302"/>
      <c r="D58" s="302"/>
      <c r="E58" s="302"/>
      <c r="F58" s="302"/>
      <c r="G58" s="302"/>
      <c r="I58" s="303"/>
    </row>
    <row r="59" spans="1:7" ht="21" customHeight="1">
      <c r="A59" s="306" t="s">
        <v>669</v>
      </c>
      <c r="B59" s="306"/>
      <c r="C59" s="306"/>
      <c r="D59" s="307" t="s">
        <v>871</v>
      </c>
      <c r="E59" s="307"/>
      <c r="F59" s="308" t="s">
        <v>872</v>
      </c>
      <c r="G59" s="309" t="s">
        <v>873</v>
      </c>
    </row>
    <row r="60" spans="1:9" ht="24" customHeight="1">
      <c r="A60" s="310">
        <v>40</v>
      </c>
      <c r="B60" s="311" t="s">
        <v>874</v>
      </c>
      <c r="C60" s="311"/>
      <c r="D60" s="312"/>
      <c r="E60" s="312"/>
      <c r="F60" s="299" t="s">
        <v>875</v>
      </c>
      <c r="G60" s="129">
        <f>I60*(1+'Счётчики эл_ энергии ЭНЕРГОМЕРА'!$H$6)</f>
        <v>2244</v>
      </c>
      <c r="I60" s="285">
        <v>2040</v>
      </c>
    </row>
    <row r="61" spans="1:9" ht="12" customHeight="1">
      <c r="A61" s="295">
        <v>41</v>
      </c>
      <c r="B61" s="311" t="s">
        <v>876</v>
      </c>
      <c r="C61" s="311"/>
      <c r="D61" s="313"/>
      <c r="E61" s="313"/>
      <c r="F61" s="299" t="s">
        <v>877</v>
      </c>
      <c r="G61" s="129">
        <f>I61*(1+'Счётчики эл_ энергии ЭНЕРГОМЕРА'!$H$6)</f>
        <v>3630.0000000000005</v>
      </c>
      <c r="I61" s="285">
        <v>3300</v>
      </c>
    </row>
    <row r="62" spans="1:9" ht="23.25" customHeight="1">
      <c r="A62" s="295">
        <v>42</v>
      </c>
      <c r="B62" s="314" t="s">
        <v>878</v>
      </c>
      <c r="C62" s="314"/>
      <c r="D62" s="313"/>
      <c r="E62" s="313"/>
      <c r="F62" s="299" t="s">
        <v>879</v>
      </c>
      <c r="G62" s="129">
        <f>I62*(1+'Счётчики эл_ энергии ЭНЕРГОМЕРА'!$H$6)</f>
        <v>8445.800000000001</v>
      </c>
      <c r="I62" s="285">
        <v>7678</v>
      </c>
    </row>
    <row r="63" spans="1:9" ht="21" customHeight="1">
      <c r="A63" s="295">
        <v>43</v>
      </c>
      <c r="B63" s="314" t="s">
        <v>880</v>
      </c>
      <c r="C63" s="314"/>
      <c r="D63" s="295">
        <v>1024</v>
      </c>
      <c r="E63" s="295"/>
      <c r="F63" s="299" t="s">
        <v>881</v>
      </c>
      <c r="G63" s="129">
        <f>I63*(1+'Счётчики эл_ энергии ЭНЕРГОМЕРА'!$H$6)</f>
        <v>14722.400000000001</v>
      </c>
      <c r="I63" s="285">
        <v>13384</v>
      </c>
    </row>
    <row r="64" spans="1:9" ht="20.25" customHeight="1">
      <c r="A64" s="295">
        <v>44</v>
      </c>
      <c r="B64" s="314" t="s">
        <v>882</v>
      </c>
      <c r="C64" s="314"/>
      <c r="D64" s="313"/>
      <c r="E64" s="313"/>
      <c r="F64" s="299" t="s">
        <v>883</v>
      </c>
      <c r="G64" s="129">
        <f>I64*(1+'Счётчики эл_ энергии ЭНЕРГОМЕРА'!$H$6)</f>
        <v>1314.5</v>
      </c>
      <c r="I64" s="285">
        <v>1195</v>
      </c>
    </row>
    <row r="65" spans="1:7" ht="12.75">
      <c r="A65" s="315"/>
      <c r="B65" s="316"/>
      <c r="C65" s="317"/>
      <c r="D65" s="318"/>
      <c r="E65" s="319"/>
      <c r="F65" s="320"/>
      <c r="G65" s="321"/>
    </row>
    <row r="66" spans="1:7" ht="12.75">
      <c r="A66" s="322" t="s">
        <v>884</v>
      </c>
      <c r="B66" s="322"/>
      <c r="C66" s="322"/>
      <c r="D66" s="322"/>
      <c r="E66" s="323"/>
      <c r="F66" s="320"/>
      <c r="G66" s="321"/>
    </row>
    <row r="67" spans="1:7" ht="12.75">
      <c r="A67" s="324"/>
      <c r="B67" s="325" t="s">
        <v>885</v>
      </c>
      <c r="C67" s="326"/>
      <c r="D67" s="324"/>
      <c r="E67" s="324"/>
      <c r="F67" s="320"/>
      <c r="G67" s="321"/>
    </row>
    <row r="68" spans="1:7" ht="12.75">
      <c r="A68" s="324"/>
      <c r="B68" s="325" t="s">
        <v>886</v>
      </c>
      <c r="C68" s="326"/>
      <c r="D68" s="327"/>
      <c r="E68" s="327"/>
      <c r="F68" s="320"/>
      <c r="G68" s="321"/>
    </row>
    <row r="69" spans="1:7" ht="12.75">
      <c r="A69" s="324"/>
      <c r="B69" s="328" t="s">
        <v>887</v>
      </c>
      <c r="C69" s="326"/>
      <c r="D69" s="327"/>
      <c r="E69" s="327"/>
      <c r="F69" s="320"/>
      <c r="G69" s="321"/>
    </row>
    <row r="70" spans="1:7" ht="12.75">
      <c r="A70" s="324"/>
      <c r="B70" s="328" t="s">
        <v>888</v>
      </c>
      <c r="C70" s="326"/>
      <c r="D70" s="327"/>
      <c r="E70" s="327"/>
      <c r="F70" s="320"/>
      <c r="G70" s="321"/>
    </row>
    <row r="71" spans="1:7" ht="12.75">
      <c r="A71" s="324"/>
      <c r="B71" s="328" t="s">
        <v>889</v>
      </c>
      <c r="C71" s="326"/>
      <c r="D71" s="327"/>
      <c r="E71" s="327"/>
      <c r="F71" s="320"/>
      <c r="G71" s="321"/>
    </row>
    <row r="72" spans="1:7" ht="12.75">
      <c r="A72" s="324"/>
      <c r="B72" s="328" t="s">
        <v>890</v>
      </c>
      <c r="C72" s="326"/>
      <c r="D72" s="327"/>
      <c r="E72" s="327"/>
      <c r="F72" s="320"/>
      <c r="G72" s="321"/>
    </row>
    <row r="73" spans="1:7" ht="12.75">
      <c r="A73" s="324"/>
      <c r="B73" s="328" t="s">
        <v>891</v>
      </c>
      <c r="C73" s="326"/>
      <c r="D73" s="327"/>
      <c r="E73" s="327"/>
      <c r="F73" s="320"/>
      <c r="G73" s="321"/>
    </row>
    <row r="74" spans="1:7" ht="12.75">
      <c r="A74" s="324"/>
      <c r="B74" s="328" t="s">
        <v>892</v>
      </c>
      <c r="C74" s="328"/>
      <c r="D74" s="328"/>
      <c r="E74" s="328"/>
      <c r="F74" s="328"/>
      <c r="G74" s="321"/>
    </row>
    <row r="75" spans="1:7" ht="18" customHeight="1">
      <c r="A75" s="324"/>
      <c r="B75" s="328" t="s">
        <v>893</v>
      </c>
      <c r="C75" s="328"/>
      <c r="D75" s="328"/>
      <c r="E75" s="328"/>
      <c r="F75" s="328"/>
      <c r="G75" s="321"/>
    </row>
    <row r="76" spans="1:7" ht="12.75">
      <c r="A76" s="324"/>
      <c r="B76" s="328" t="s">
        <v>894</v>
      </c>
      <c r="C76" s="328"/>
      <c r="D76" s="328"/>
      <c r="E76" s="328"/>
      <c r="F76" s="328"/>
      <c r="G76" s="321"/>
    </row>
    <row r="77" spans="1:7" ht="12.75">
      <c r="A77" s="324"/>
      <c r="B77" s="316"/>
      <c r="C77" s="326"/>
      <c r="D77" s="327"/>
      <c r="E77" s="327"/>
      <c r="F77" s="320"/>
      <c r="G77" s="321"/>
    </row>
    <row r="78" spans="1:7" ht="17.25">
      <c r="A78" s="116" t="s">
        <v>126</v>
      </c>
      <c r="B78" s="116"/>
      <c r="C78" s="116"/>
      <c r="D78" s="116"/>
      <c r="E78" s="116"/>
      <c r="F78" s="116"/>
      <c r="G78" s="116"/>
    </row>
    <row r="79" spans="1:7" ht="33.75" customHeight="1">
      <c r="A79" s="329"/>
      <c r="B79" s="329"/>
      <c r="C79" s="329"/>
      <c r="D79" s="330"/>
      <c r="E79" s="68"/>
      <c r="F79" s="68"/>
      <c r="G79" s="68"/>
    </row>
    <row r="80" spans="1:7" ht="17.25">
      <c r="A80" s="329"/>
      <c r="B80" s="329"/>
      <c r="C80" s="329"/>
      <c r="D80" s="329"/>
      <c r="E80" s="331"/>
      <c r="G80" s="331"/>
    </row>
    <row r="81" spans="1:7" ht="18">
      <c r="A81" s="70" t="s">
        <v>127</v>
      </c>
      <c r="B81" s="70"/>
      <c r="C81" s="70"/>
      <c r="D81" s="327"/>
      <c r="E81" s="327"/>
      <c r="F81" s="262" t="s">
        <v>128</v>
      </c>
      <c r="G81" s="321"/>
    </row>
    <row r="82" spans="1:7" ht="18">
      <c r="A82" s="70" t="s">
        <v>129</v>
      </c>
      <c r="B82" s="70"/>
      <c r="C82" s="70"/>
      <c r="D82" s="327"/>
      <c r="E82" s="327"/>
      <c r="F82" s="320"/>
      <c r="G82" s="321"/>
    </row>
    <row r="83" spans="1:7" ht="12.75">
      <c r="A83" s="332"/>
      <c r="B83" s="333"/>
      <c r="C83" s="334"/>
      <c r="D83" s="335"/>
      <c r="E83" s="323"/>
      <c r="F83" s="320"/>
      <c r="G83" s="321"/>
    </row>
  </sheetData>
  <mergeCells count="50">
    <mergeCell ref="A2:F2"/>
    <mergeCell ref="A3:G3"/>
    <mergeCell ref="A5:G5"/>
    <mergeCell ref="A7:G7"/>
    <mergeCell ref="A12:G12"/>
    <mergeCell ref="A14:G14"/>
    <mergeCell ref="A19:G19"/>
    <mergeCell ref="A26:G26"/>
    <mergeCell ref="F27:F30"/>
    <mergeCell ref="A31:G31"/>
    <mergeCell ref="F32:F35"/>
    <mergeCell ref="A36:G36"/>
    <mergeCell ref="F37:F40"/>
    <mergeCell ref="A41:G41"/>
    <mergeCell ref="A44:G44"/>
    <mergeCell ref="F45:F50"/>
    <mergeCell ref="A51:G51"/>
    <mergeCell ref="F52:F57"/>
    <mergeCell ref="A58:G58"/>
    <mergeCell ref="A59:C59"/>
    <mergeCell ref="D59:E59"/>
    <mergeCell ref="B60:C60"/>
    <mergeCell ref="D60:E60"/>
    <mergeCell ref="B61:C61"/>
    <mergeCell ref="D61:E61"/>
    <mergeCell ref="B62:C62"/>
    <mergeCell ref="D62:E62"/>
    <mergeCell ref="B63:C63"/>
    <mergeCell ref="D63:E63"/>
    <mergeCell ref="B64:C64"/>
    <mergeCell ref="D64:E64"/>
    <mergeCell ref="A66:D66"/>
    <mergeCell ref="D67:E67"/>
    <mergeCell ref="D68:E68"/>
    <mergeCell ref="D69:E69"/>
    <mergeCell ref="D70:E70"/>
    <mergeCell ref="D71:E71"/>
    <mergeCell ref="D72:E72"/>
    <mergeCell ref="D73:E73"/>
    <mergeCell ref="B74:F74"/>
    <mergeCell ref="B75:F75"/>
    <mergeCell ref="B76:F76"/>
    <mergeCell ref="D77:E77"/>
    <mergeCell ref="A78:G78"/>
    <mergeCell ref="A79:C79"/>
    <mergeCell ref="A80:D80"/>
    <mergeCell ref="A81:C81"/>
    <mergeCell ref="D81:E81"/>
    <mergeCell ref="A82:C82"/>
    <mergeCell ref="D82:E82"/>
  </mergeCells>
  <printOptions/>
  <pageMargins left="0.75" right="0.75" top="1" bottom="1" header="0.5118055555555556" footer="0.5118055555555556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2008-05-08T11:23:28Z</cp:lastPrinted>
  <dcterms:created xsi:type="dcterms:W3CDTF">2007-04-19T06:43:33Z</dcterms:created>
  <dcterms:modified xsi:type="dcterms:W3CDTF">2008-07-09T10:02:20Z</dcterms:modified>
  <cp:category/>
  <cp:version/>
  <cp:contentType/>
  <cp:contentStatus/>
  <cp:revision>1</cp:revision>
</cp:coreProperties>
</file>